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9660" activeTab="0"/>
  </bookViews>
  <sheets>
    <sheet name="очная" sheetId="1" r:id="rId1"/>
  </sheets>
  <definedNames>
    <definedName name="result3" localSheetId="0">'очная'!$A$2:$P$139</definedName>
    <definedName name="_xlnm.Print_Area" localSheetId="0">'очная'!$A$1:$Q$89</definedName>
  </definedNames>
  <calcPr fullCalcOnLoad="1"/>
</workbook>
</file>

<file path=xl/sharedStrings.xml><?xml version="1.0" encoding="utf-8"?>
<sst xmlns="http://schemas.openxmlformats.org/spreadsheetml/2006/main" count="355" uniqueCount="251">
  <si>
    <t>Очная форма обучения (бакалавриат и специалитет)</t>
  </si>
  <si>
    <t>Факультет</t>
  </si>
  <si>
    <t>Уровень образования</t>
  </si>
  <si>
    <t>Специальность/Направление</t>
  </si>
  <si>
    <t>Контр. цифры всего</t>
  </si>
  <si>
    <t>Всего заявлений</t>
  </si>
  <si>
    <t>Заявления на бюджет</t>
  </si>
  <si>
    <t>Заявления по 1 приоритету</t>
  </si>
  <si>
    <t>Конкурс по I приоритету</t>
  </si>
  <si>
    <t>Проходной балл (1волна)</t>
  </si>
  <si>
    <t>Проходной балл (2волна)</t>
  </si>
  <si>
    <t>Зачислены медалисты и имеющие диплом с отличиемные отличники</t>
  </si>
  <si>
    <t>Зачислены льготники</t>
  </si>
  <si>
    <t>Зачислены целевики</t>
  </si>
  <si>
    <t>Зачислены по результатам олимпиад</t>
  </si>
  <si>
    <t>Зачислено всего</t>
  </si>
  <si>
    <t>Зачисленные по контракту</t>
  </si>
  <si>
    <t>1</t>
  </si>
  <si>
    <t>2</t>
  </si>
  <si>
    <t>БИ</t>
  </si>
  <si>
    <t>020400.62</t>
  </si>
  <si>
    <t>Биология</t>
  </si>
  <si>
    <t>186/187</t>
  </si>
  <si>
    <t>021900.62</t>
  </si>
  <si>
    <t>Почвоведение</t>
  </si>
  <si>
    <t>164/166</t>
  </si>
  <si>
    <t>250100.62</t>
  </si>
  <si>
    <t>Лесное дело</t>
  </si>
  <si>
    <t>155/158</t>
  </si>
  <si>
    <t>250700.62</t>
  </si>
  <si>
    <t>Ландшафтная архитектура</t>
  </si>
  <si>
    <t>022000.62</t>
  </si>
  <si>
    <t xml:space="preserve">Экология и природопользование </t>
  </si>
  <si>
    <t>110400.62</t>
  </si>
  <si>
    <t>Агрономия</t>
  </si>
  <si>
    <t>159/160</t>
  </si>
  <si>
    <t>080200.62</t>
  </si>
  <si>
    <t xml:space="preserve">Менеджмент </t>
  </si>
  <si>
    <t>211/214</t>
  </si>
  <si>
    <t>ГГФ</t>
  </si>
  <si>
    <t xml:space="preserve">021000.62 </t>
  </si>
  <si>
    <t>География</t>
  </si>
  <si>
    <t>189/190</t>
  </si>
  <si>
    <t>020700.62</t>
  </si>
  <si>
    <t>Геология</t>
  </si>
  <si>
    <t xml:space="preserve">021600.62 </t>
  </si>
  <si>
    <t>Гидрометеорология</t>
  </si>
  <si>
    <t>Экология и природопользование</t>
  </si>
  <si>
    <t>ИИК</t>
  </si>
  <si>
    <t>033000.62</t>
  </si>
  <si>
    <t>Культурология</t>
  </si>
  <si>
    <t>071900.62</t>
  </si>
  <si>
    <t>Библиотечно-информационная деятельность</t>
  </si>
  <si>
    <t>072300.62</t>
  </si>
  <si>
    <t>Музеология и охрана объектов культурного и природного наследия</t>
  </si>
  <si>
    <t>050100.62</t>
  </si>
  <si>
    <t>Педагогическое образование</t>
  </si>
  <si>
    <t>072500.62</t>
  </si>
  <si>
    <t>Дизайн</t>
  </si>
  <si>
    <t>Культурология (II)</t>
  </si>
  <si>
    <t>073301.65</t>
  </si>
  <si>
    <t>Художественное руководство симфоническим оркестром и академическим хором</t>
  </si>
  <si>
    <t>073201.65</t>
  </si>
  <si>
    <t>Искусство концертного исполнительства</t>
  </si>
  <si>
    <t>070201.65</t>
  </si>
  <si>
    <t>Музыкально-театральное искусство</t>
  </si>
  <si>
    <t>Искусство концертного исполнительства (II)</t>
  </si>
  <si>
    <t>ИФ</t>
  </si>
  <si>
    <t>030600.62</t>
  </si>
  <si>
    <t>История</t>
  </si>
  <si>
    <t>237/239</t>
  </si>
  <si>
    <t>034700.62</t>
  </si>
  <si>
    <t>Документоведение и архивоведение (ИФ)</t>
  </si>
  <si>
    <t>031900.62</t>
  </si>
  <si>
    <t>Международные отношения</t>
  </si>
  <si>
    <t>032000.62</t>
  </si>
  <si>
    <t>Зарубежное регионоведение</t>
  </si>
  <si>
    <t>РФФ</t>
  </si>
  <si>
    <t>011800.62</t>
  </si>
  <si>
    <t>Радиофизика</t>
  </si>
  <si>
    <t>200400.62</t>
  </si>
  <si>
    <t>Оптотехника</t>
  </si>
  <si>
    <t>200700.62</t>
  </si>
  <si>
    <t>Фотоника и оптоинформатика</t>
  </si>
  <si>
    <t>200500.62</t>
  </si>
  <si>
    <t>Лазерная техника и лазерные технологии</t>
  </si>
  <si>
    <t>210400.65</t>
  </si>
  <si>
    <t>Радиоэлектронные системы и комплексы</t>
  </si>
  <si>
    <t>ФЖ</t>
  </si>
  <si>
    <t>031300.62</t>
  </si>
  <si>
    <t>Журналистика</t>
  </si>
  <si>
    <t>ФилФ</t>
  </si>
  <si>
    <t>032700.62</t>
  </si>
  <si>
    <t>Филология</t>
  </si>
  <si>
    <t>035000.62</t>
  </si>
  <si>
    <t>Издательское дело</t>
  </si>
  <si>
    <t>035800.62</t>
  </si>
  <si>
    <t>Фундаментальная и прикладная лингвистика</t>
  </si>
  <si>
    <t>071101.65</t>
  </si>
  <si>
    <t>Литературное творчество</t>
  </si>
  <si>
    <t>Литературное творчество (II)</t>
  </si>
  <si>
    <t>ФИнф</t>
  </si>
  <si>
    <t>010300.62</t>
  </si>
  <si>
    <t>Фундаментальная информатика и информационные технологии</t>
  </si>
  <si>
    <t>230700.62</t>
  </si>
  <si>
    <t xml:space="preserve">Прикладная информатика </t>
  </si>
  <si>
    <t>010500.62</t>
  </si>
  <si>
    <t>Математическое обеспечение и администрирование информационных систем</t>
  </si>
  <si>
    <t>ФИТ</t>
  </si>
  <si>
    <t>221400.62</t>
  </si>
  <si>
    <t>Управление качеством</t>
  </si>
  <si>
    <t>222000.62</t>
  </si>
  <si>
    <t>Инноватика</t>
  </si>
  <si>
    <t>ФИЯ</t>
  </si>
  <si>
    <t>035700.62</t>
  </si>
  <si>
    <t>Лингвистика. Английский язык</t>
  </si>
  <si>
    <t>Лингвистика. Немецкий язык</t>
  </si>
  <si>
    <t>Лингвистика. Французский язык</t>
  </si>
  <si>
    <t>035701.65</t>
  </si>
  <si>
    <t>Перевод и переводоведение. Английский язык</t>
  </si>
  <si>
    <t>Перевод и переводоведение. Китайский язык</t>
  </si>
  <si>
    <t>ФП</t>
  </si>
  <si>
    <t>030300.62</t>
  </si>
  <si>
    <t>Психология</t>
  </si>
  <si>
    <t>080400.62</t>
  </si>
  <si>
    <t>Управление персоналом</t>
  </si>
  <si>
    <t>031600.62</t>
  </si>
  <si>
    <t>Реклама и связи с общественностью</t>
  </si>
  <si>
    <t>040700.62</t>
  </si>
  <si>
    <t>Организация работы с молодёжью</t>
  </si>
  <si>
    <t>030401.65</t>
  </si>
  <si>
    <t>Клиническая психология</t>
  </si>
  <si>
    <t>ФПМК</t>
  </si>
  <si>
    <t>010400.62</t>
  </si>
  <si>
    <t>Прикладная математика и информатика</t>
  </si>
  <si>
    <t>080100.62</t>
  </si>
  <si>
    <t xml:space="preserve">Экономика </t>
  </si>
  <si>
    <t>090301.65</t>
  </si>
  <si>
    <t>Компьютерная безопасность</t>
  </si>
  <si>
    <t>ФсФ</t>
  </si>
  <si>
    <t>030100.62</t>
  </si>
  <si>
    <t>Философия</t>
  </si>
  <si>
    <t>030200.62</t>
  </si>
  <si>
    <t>Политология</t>
  </si>
  <si>
    <t>040100.62</t>
  </si>
  <si>
    <t>Социология</t>
  </si>
  <si>
    <t>040400.62</t>
  </si>
  <si>
    <t>Социальная работа</t>
  </si>
  <si>
    <t>Социология (II)</t>
  </si>
  <si>
    <t>ФТФ</t>
  </si>
  <si>
    <t>223200.62</t>
  </si>
  <si>
    <t>Техническая физика</t>
  </si>
  <si>
    <t>151600.62</t>
  </si>
  <si>
    <t>Прикладная механика</t>
  </si>
  <si>
    <t>161700.62</t>
  </si>
  <si>
    <t>Баллистика и гидроаэродинамика</t>
  </si>
  <si>
    <t>221000.62</t>
  </si>
  <si>
    <t>Мехатроника и робототехника</t>
  </si>
  <si>
    <t>ФФ</t>
  </si>
  <si>
    <t>011200.62</t>
  </si>
  <si>
    <t>Физика*</t>
  </si>
  <si>
    <t>230400.62</t>
  </si>
  <si>
    <t>Информационные системы и технологии</t>
  </si>
  <si>
    <t>ФФК</t>
  </si>
  <si>
    <t>034300.62</t>
  </si>
  <si>
    <t>Физическая культура</t>
  </si>
  <si>
    <t>034600.62</t>
  </si>
  <si>
    <t>Рекреация и спортивно-оздоровительный туризм</t>
  </si>
  <si>
    <t>ХФ</t>
  </si>
  <si>
    <t>020100.62</t>
  </si>
  <si>
    <t>Химия</t>
  </si>
  <si>
    <t>020201.65</t>
  </si>
  <si>
    <t>Фундаментальная и прикладная химия</t>
  </si>
  <si>
    <t>Фундаментальная и прикладная химия (II)</t>
  </si>
  <si>
    <t>ЭФ</t>
  </si>
  <si>
    <t>218/217</t>
  </si>
  <si>
    <t>Экономика</t>
  </si>
  <si>
    <t>223/222</t>
  </si>
  <si>
    <t>ЮИ</t>
  </si>
  <si>
    <t>030900.62</t>
  </si>
  <si>
    <t xml:space="preserve">Юриспруденция </t>
  </si>
  <si>
    <t>ММФ</t>
  </si>
  <si>
    <t>010800.62</t>
  </si>
  <si>
    <t>Механика и математическое моделирование</t>
  </si>
  <si>
    <t>010200.62</t>
  </si>
  <si>
    <t>Математика и компьютерные науки</t>
  </si>
  <si>
    <t>МФУ</t>
  </si>
  <si>
    <t>081100.62</t>
  </si>
  <si>
    <t>Государственное и муниципальное управление</t>
  </si>
  <si>
    <t>080500.62</t>
  </si>
  <si>
    <t>Бизнес информатика</t>
  </si>
  <si>
    <t>Документоведение и архивоведение</t>
  </si>
  <si>
    <t>ВШБ</t>
  </si>
  <si>
    <t>100700.62</t>
  </si>
  <si>
    <t>Торговое дело</t>
  </si>
  <si>
    <t>Юргинский филиал</t>
  </si>
  <si>
    <t>Юриспруденция</t>
  </si>
  <si>
    <t>НЮИ</t>
  </si>
  <si>
    <t xml:space="preserve"> </t>
  </si>
  <si>
    <t>Очная форма обучения (магистратура)</t>
  </si>
  <si>
    <t>Проходной балл</t>
  </si>
  <si>
    <t>Зачислены медалисты и имеющие диплом с отличием отличники</t>
  </si>
  <si>
    <t>110400.68</t>
  </si>
  <si>
    <t>020400.68</t>
  </si>
  <si>
    <t>080200.68</t>
  </si>
  <si>
    <t>021900.68</t>
  </si>
  <si>
    <t>022000.68</t>
  </si>
  <si>
    <t>Экология и природопользование (БИ)</t>
  </si>
  <si>
    <t>магистратура</t>
  </si>
  <si>
    <t>021000.68</t>
  </si>
  <si>
    <t>020700.68</t>
  </si>
  <si>
    <t>021600.68</t>
  </si>
  <si>
    <t>033000.68</t>
  </si>
  <si>
    <t>030600.68</t>
  </si>
  <si>
    <t>031900.68</t>
  </si>
  <si>
    <t>010100.68</t>
  </si>
  <si>
    <t>Математика</t>
  </si>
  <si>
    <t>010800.68</t>
  </si>
  <si>
    <t>Механика</t>
  </si>
  <si>
    <t>081100.68</t>
  </si>
  <si>
    <t>200400.68</t>
  </si>
  <si>
    <t>011800.68</t>
  </si>
  <si>
    <t>200700.68</t>
  </si>
  <si>
    <t>032700.68</t>
  </si>
  <si>
    <t>230700.68</t>
  </si>
  <si>
    <t>Прикладная информатика (ФИнф)</t>
  </si>
  <si>
    <t>010300.68</t>
  </si>
  <si>
    <t>230400.68</t>
  </si>
  <si>
    <t>Информационные системы и технологии (ФИТ)</t>
  </si>
  <si>
    <t>030300.68</t>
  </si>
  <si>
    <t>010400.68</t>
  </si>
  <si>
    <t>080100.68</t>
  </si>
  <si>
    <t>030200.68</t>
  </si>
  <si>
    <t>040400.68</t>
  </si>
  <si>
    <t>040100.68</t>
  </si>
  <si>
    <t>030100.68</t>
  </si>
  <si>
    <t>151600.68</t>
  </si>
  <si>
    <t>223200.68</t>
  </si>
  <si>
    <t>011200.68</t>
  </si>
  <si>
    <t>Физика</t>
  </si>
  <si>
    <t>Информационные системы и технологии (ФФ)</t>
  </si>
  <si>
    <t>020100.68</t>
  </si>
  <si>
    <t>Менеджмент (ЭФ)</t>
  </si>
  <si>
    <t>Экономика (ЭФ)</t>
  </si>
  <si>
    <t>030900.68</t>
  </si>
  <si>
    <t>ВШБОБД</t>
  </si>
  <si>
    <t>Экономика (ВШБОБД)</t>
  </si>
  <si>
    <t>ВШБОФСиП</t>
  </si>
  <si>
    <t>Экономика (ВШБОФСиП)</t>
  </si>
  <si>
    <t xml:space="preserve">Примечание. * Физика - включая набор в Прокопьевском филиале ( 4 бюджетных места). </t>
  </si>
  <si>
    <t xml:space="preserve">В столбце 14 выделено жирным шрифтом количество зачисленных на первый курс в соответствии с КЦП и по направлениям Минобрнауки РФ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</si>
</sst>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5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justify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0" fontId="6" fillId="0" borderId="4" xfId="0" applyFont="1" applyFill="1" applyBorder="1" applyAlignment="1">
      <alignment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/>
    </xf>
    <xf numFmtId="0" fontId="6" fillId="0" borderId="4" xfId="0" applyFont="1" applyFill="1" applyBorder="1" applyAlignment="1">
      <alignment horizontal="justify"/>
    </xf>
    <xf numFmtId="0" fontId="0" fillId="0" borderId="4" xfId="0" applyBorder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4" borderId="6" xfId="0" applyFill="1" applyBorder="1" applyAlignment="1">
      <alignment wrapText="1"/>
    </xf>
    <xf numFmtId="0" fontId="0" fillId="4" borderId="4" xfId="0" applyFill="1" applyBorder="1" applyAlignment="1">
      <alignment/>
    </xf>
    <xf numFmtId="0" fontId="0" fillId="0" borderId="7" xfId="0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4" xfId="0" applyNumberFormat="1" applyFont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workbookViewId="0" topLeftCell="A105">
      <selection activeCell="P98" sqref="P98"/>
    </sheetView>
  </sheetViews>
  <sheetFormatPr defaultColWidth="9.140625" defaultRowHeight="12.75"/>
  <cols>
    <col min="1" max="1" width="10.57421875" style="0" customWidth="1"/>
    <col min="2" max="2" width="12.140625" style="0" customWidth="1"/>
    <col min="3" max="3" width="22.421875" style="0" customWidth="1"/>
    <col min="4" max="4" width="6.57421875" style="0" customWidth="1"/>
    <col min="5" max="5" width="7.421875" style="0" customWidth="1"/>
    <col min="6" max="8" width="6.57421875" style="0" customWidth="1"/>
    <col min="9" max="9" width="8.00390625" style="0" customWidth="1"/>
    <col min="10" max="10" width="15.140625" style="0" customWidth="1"/>
    <col min="11" max="11" width="12.7109375" style="0" customWidth="1"/>
    <col min="12" max="12" width="6.57421875" style="0" customWidth="1"/>
    <col min="13" max="13" width="7.00390625" style="0" customWidth="1"/>
    <col min="14" max="14" width="7.421875" style="0" customWidth="1"/>
    <col min="15" max="15" width="5.28125" style="0" customWidth="1"/>
    <col min="16" max="16" width="5.00390625" style="0" customWidth="1"/>
  </cols>
  <sheetData>
    <row r="1" ht="12.75">
      <c r="B1" s="1" t="s">
        <v>0</v>
      </c>
    </row>
    <row r="2" spans="1:16" s="41" customFormat="1" ht="94.5" customHeight="1">
      <c r="A2" s="39" t="s">
        <v>1</v>
      </c>
      <c r="B2" s="39" t="s">
        <v>2</v>
      </c>
      <c r="C2" s="39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40" t="s">
        <v>11</v>
      </c>
      <c r="L2" s="40" t="s">
        <v>12</v>
      </c>
      <c r="M2" s="40" t="s">
        <v>13</v>
      </c>
      <c r="N2" s="40" t="s">
        <v>14</v>
      </c>
      <c r="O2" s="40" t="s">
        <v>15</v>
      </c>
      <c r="P2" s="40" t="s">
        <v>16</v>
      </c>
    </row>
    <row r="3" spans="1:16" s="7" customFormat="1" ht="15">
      <c r="A3" s="2" t="s">
        <v>17</v>
      </c>
      <c r="B3" s="3" t="s">
        <v>18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5">
        <v>15</v>
      </c>
      <c r="P3" s="6">
        <v>16</v>
      </c>
    </row>
    <row r="4" spans="1:16" ht="15">
      <c r="A4" s="8" t="s">
        <v>19</v>
      </c>
      <c r="B4" s="9" t="s">
        <v>20</v>
      </c>
      <c r="C4" s="10" t="s">
        <v>21</v>
      </c>
      <c r="D4" s="11">
        <v>65</v>
      </c>
      <c r="E4" s="11">
        <v>411</v>
      </c>
      <c r="F4" s="11">
        <v>404</v>
      </c>
      <c r="G4" s="11">
        <v>217</v>
      </c>
      <c r="H4" s="12">
        <f aca="true" t="shared" si="0" ref="H4:H19">G4/D4</f>
        <v>3.3384615384615386</v>
      </c>
      <c r="I4" t="s">
        <v>22</v>
      </c>
      <c r="J4" s="13">
        <v>179</v>
      </c>
      <c r="K4" s="11">
        <v>8</v>
      </c>
      <c r="L4" s="11">
        <v>5</v>
      </c>
      <c r="M4" s="11">
        <v>1</v>
      </c>
      <c r="N4" s="11">
        <v>1</v>
      </c>
      <c r="O4" s="14">
        <v>66</v>
      </c>
      <c r="P4" s="15">
        <v>16</v>
      </c>
    </row>
    <row r="5" spans="1:16" ht="15">
      <c r="A5" s="16"/>
      <c r="B5" s="9" t="s">
        <v>23</v>
      </c>
      <c r="C5" s="10" t="s">
        <v>24</v>
      </c>
      <c r="D5" s="11">
        <v>24</v>
      </c>
      <c r="E5" s="11">
        <v>221</v>
      </c>
      <c r="F5" s="11">
        <v>218</v>
      </c>
      <c r="G5" s="11">
        <v>46</v>
      </c>
      <c r="H5" s="12">
        <f t="shared" si="0"/>
        <v>1.9166666666666667</v>
      </c>
      <c r="I5" s="11" t="s">
        <v>25</v>
      </c>
      <c r="J5" s="13"/>
      <c r="K5" s="11"/>
      <c r="L5" s="11"/>
      <c r="M5" s="11"/>
      <c r="N5" s="11"/>
      <c r="O5" s="11">
        <v>24</v>
      </c>
      <c r="P5" s="15">
        <v>2</v>
      </c>
    </row>
    <row r="6" spans="1:16" ht="15">
      <c r="A6" s="16"/>
      <c r="B6" s="9" t="s">
        <v>26</v>
      </c>
      <c r="C6" s="10" t="s">
        <v>27</v>
      </c>
      <c r="D6" s="11">
        <v>15</v>
      </c>
      <c r="E6" s="11">
        <v>69</v>
      </c>
      <c r="F6" s="11">
        <v>67</v>
      </c>
      <c r="G6" s="11">
        <v>23</v>
      </c>
      <c r="H6" s="12">
        <f t="shared" si="0"/>
        <v>1.5333333333333334</v>
      </c>
      <c r="I6" s="11" t="s">
        <v>28</v>
      </c>
      <c r="J6" s="13"/>
      <c r="K6" s="11"/>
      <c r="L6" s="11">
        <v>1</v>
      </c>
      <c r="M6" s="11">
        <v>1</v>
      </c>
      <c r="N6" s="11"/>
      <c r="O6" s="11">
        <v>15</v>
      </c>
      <c r="P6" s="15"/>
    </row>
    <row r="7" spans="1:16" ht="26.25">
      <c r="A7" s="16"/>
      <c r="B7" s="9" t="s">
        <v>29</v>
      </c>
      <c r="C7" s="10" t="s">
        <v>30</v>
      </c>
      <c r="D7" s="11">
        <v>10</v>
      </c>
      <c r="E7" s="11">
        <v>75</v>
      </c>
      <c r="F7" s="11">
        <v>74</v>
      </c>
      <c r="G7" s="11">
        <v>20</v>
      </c>
      <c r="H7" s="12">
        <f t="shared" si="0"/>
        <v>2</v>
      </c>
      <c r="I7" s="11">
        <v>189</v>
      </c>
      <c r="J7" s="13"/>
      <c r="K7" s="11">
        <v>1</v>
      </c>
      <c r="L7" s="11"/>
      <c r="M7" s="11">
        <v>1</v>
      </c>
      <c r="N7" s="11"/>
      <c r="O7" s="11">
        <v>10</v>
      </c>
      <c r="P7" s="15"/>
    </row>
    <row r="8" spans="1:16" ht="26.25">
      <c r="A8" s="16"/>
      <c r="B8" s="17" t="s">
        <v>31</v>
      </c>
      <c r="C8" s="18" t="s">
        <v>32</v>
      </c>
      <c r="D8" s="11">
        <v>18</v>
      </c>
      <c r="E8" s="11">
        <v>153</v>
      </c>
      <c r="F8" s="11">
        <v>151</v>
      </c>
      <c r="G8" s="11">
        <v>41</v>
      </c>
      <c r="H8" s="12">
        <f t="shared" si="0"/>
        <v>2.2777777777777777</v>
      </c>
      <c r="I8" s="11">
        <v>179</v>
      </c>
      <c r="J8" s="13"/>
      <c r="K8" s="11">
        <v>1</v>
      </c>
      <c r="L8" s="11"/>
      <c r="M8" s="11">
        <v>2</v>
      </c>
      <c r="N8" s="11"/>
      <c r="O8" s="11">
        <v>18</v>
      </c>
      <c r="P8" s="15">
        <v>2</v>
      </c>
    </row>
    <row r="9" spans="1:16" s="23" customFormat="1" ht="15">
      <c r="A9" s="16"/>
      <c r="B9" s="19" t="s">
        <v>33</v>
      </c>
      <c r="C9" s="20" t="s">
        <v>34</v>
      </c>
      <c r="D9" s="15">
        <v>25</v>
      </c>
      <c r="E9" s="15">
        <v>196</v>
      </c>
      <c r="F9" s="15">
        <v>195</v>
      </c>
      <c r="G9" s="15">
        <v>50</v>
      </c>
      <c r="H9" s="21">
        <f t="shared" si="0"/>
        <v>2</v>
      </c>
      <c r="I9" s="15" t="s">
        <v>35</v>
      </c>
      <c r="J9" s="22">
        <v>158</v>
      </c>
      <c r="K9" s="15">
        <v>1</v>
      </c>
      <c r="L9" s="15"/>
      <c r="M9" s="15"/>
      <c r="N9" s="15"/>
      <c r="O9" s="15">
        <v>26</v>
      </c>
      <c r="P9" s="15">
        <v>1</v>
      </c>
    </row>
    <row r="10" spans="1:16" ht="15">
      <c r="A10" s="24"/>
      <c r="B10" s="17" t="s">
        <v>36</v>
      </c>
      <c r="C10" s="10" t="s">
        <v>37</v>
      </c>
      <c r="D10" s="11">
        <v>10</v>
      </c>
      <c r="E10" s="11">
        <v>190</v>
      </c>
      <c r="F10" s="11">
        <v>189</v>
      </c>
      <c r="G10" s="11">
        <v>43</v>
      </c>
      <c r="H10" s="12">
        <f t="shared" si="0"/>
        <v>4.3</v>
      </c>
      <c r="I10" t="s">
        <v>38</v>
      </c>
      <c r="J10" s="13">
        <v>209</v>
      </c>
      <c r="K10" s="11">
        <v>2</v>
      </c>
      <c r="L10" s="11"/>
      <c r="M10" s="11">
        <v>1</v>
      </c>
      <c r="N10" s="11"/>
      <c r="O10" s="11">
        <v>10</v>
      </c>
      <c r="P10" s="15">
        <v>3</v>
      </c>
    </row>
    <row r="11" spans="1:16" ht="15">
      <c r="A11" s="8" t="s">
        <v>39</v>
      </c>
      <c r="B11" s="17" t="s">
        <v>40</v>
      </c>
      <c r="C11" s="10" t="s">
        <v>41</v>
      </c>
      <c r="D11" s="11">
        <v>38</v>
      </c>
      <c r="E11" s="11">
        <v>231</v>
      </c>
      <c r="F11" s="11">
        <v>224</v>
      </c>
      <c r="G11" s="11">
        <v>72</v>
      </c>
      <c r="H11" s="12">
        <f t="shared" si="0"/>
        <v>1.894736842105263</v>
      </c>
      <c r="I11" s="11" t="s">
        <v>42</v>
      </c>
      <c r="J11" s="13"/>
      <c r="K11" s="11">
        <v>4</v>
      </c>
      <c r="L11" s="11">
        <v>4</v>
      </c>
      <c r="M11" s="11"/>
      <c r="N11" s="11">
        <v>3</v>
      </c>
      <c r="O11" s="11">
        <v>38</v>
      </c>
      <c r="P11" s="15">
        <v>10</v>
      </c>
    </row>
    <row r="12" spans="1:16" ht="15">
      <c r="A12" s="16"/>
      <c r="B12" s="17" t="s">
        <v>43</v>
      </c>
      <c r="C12" s="10" t="s">
        <v>44</v>
      </c>
      <c r="D12" s="11">
        <v>45</v>
      </c>
      <c r="E12" s="11">
        <v>248</v>
      </c>
      <c r="F12" s="11">
        <v>240</v>
      </c>
      <c r="G12" s="11">
        <v>80</v>
      </c>
      <c r="H12" s="12">
        <f t="shared" si="0"/>
        <v>1.7777777777777777</v>
      </c>
      <c r="I12" s="15">
        <v>186</v>
      </c>
      <c r="J12" s="13">
        <v>181</v>
      </c>
      <c r="K12" s="11">
        <v>2</v>
      </c>
      <c r="L12" s="11">
        <v>2</v>
      </c>
      <c r="M12" s="11">
        <v>4</v>
      </c>
      <c r="N12" s="11">
        <v>2</v>
      </c>
      <c r="O12" s="11">
        <v>45</v>
      </c>
      <c r="P12" s="11">
        <v>13</v>
      </c>
    </row>
    <row r="13" spans="1:16" ht="15">
      <c r="A13" s="16"/>
      <c r="B13" s="17" t="s">
        <v>45</v>
      </c>
      <c r="C13" s="10" t="s">
        <v>46</v>
      </c>
      <c r="D13" s="11">
        <v>39</v>
      </c>
      <c r="E13" s="11">
        <v>247</v>
      </c>
      <c r="F13" s="11">
        <v>243</v>
      </c>
      <c r="G13" s="11">
        <v>68</v>
      </c>
      <c r="H13" s="12">
        <f t="shared" si="0"/>
        <v>1.7435897435897436</v>
      </c>
      <c r="I13" s="15">
        <v>171</v>
      </c>
      <c r="J13" s="13">
        <v>168</v>
      </c>
      <c r="K13" s="11"/>
      <c r="L13" s="11"/>
      <c r="M13" s="11">
        <v>3</v>
      </c>
      <c r="N13" s="11"/>
      <c r="O13" s="11">
        <v>39</v>
      </c>
      <c r="P13" s="11">
        <v>4</v>
      </c>
    </row>
    <row r="14" spans="1:16" ht="26.25">
      <c r="A14" s="24"/>
      <c r="B14" s="17" t="s">
        <v>31</v>
      </c>
      <c r="C14" s="18" t="s">
        <v>47</v>
      </c>
      <c r="D14" s="11">
        <v>12</v>
      </c>
      <c r="E14" s="11">
        <v>238</v>
      </c>
      <c r="F14" s="11">
        <v>235</v>
      </c>
      <c r="G14" s="11">
        <v>60</v>
      </c>
      <c r="H14" s="12">
        <f t="shared" si="0"/>
        <v>5</v>
      </c>
      <c r="I14" s="11">
        <v>202</v>
      </c>
      <c r="J14" s="13"/>
      <c r="K14" s="11">
        <v>1</v>
      </c>
      <c r="L14" s="11">
        <v>2</v>
      </c>
      <c r="M14" s="11">
        <v>1</v>
      </c>
      <c r="N14" s="11"/>
      <c r="O14" s="11">
        <v>12</v>
      </c>
      <c r="P14" s="11">
        <v>10</v>
      </c>
    </row>
    <row r="15" spans="1:16" ht="15">
      <c r="A15" s="8" t="s">
        <v>48</v>
      </c>
      <c r="B15" s="17" t="s">
        <v>49</v>
      </c>
      <c r="C15" s="10" t="s">
        <v>50</v>
      </c>
      <c r="D15" s="11">
        <v>10</v>
      </c>
      <c r="E15" s="11">
        <v>95</v>
      </c>
      <c r="F15" s="11">
        <v>93</v>
      </c>
      <c r="G15" s="11">
        <v>24</v>
      </c>
      <c r="H15" s="12">
        <f t="shared" si="0"/>
        <v>2.4</v>
      </c>
      <c r="I15" s="11">
        <v>217</v>
      </c>
      <c r="J15" s="13"/>
      <c r="K15" s="11">
        <v>3</v>
      </c>
      <c r="L15" s="11">
        <v>1</v>
      </c>
      <c r="M15" s="11">
        <v>1</v>
      </c>
      <c r="N15" s="11"/>
      <c r="O15" s="11">
        <v>10</v>
      </c>
      <c r="P15" s="11">
        <v>4</v>
      </c>
    </row>
    <row r="16" spans="1:16" ht="39">
      <c r="A16" s="16"/>
      <c r="B16" s="17" t="s">
        <v>51</v>
      </c>
      <c r="C16" s="10" t="s">
        <v>52</v>
      </c>
      <c r="D16" s="11">
        <v>10</v>
      </c>
      <c r="E16" s="11">
        <v>35</v>
      </c>
      <c r="F16" s="11">
        <v>33</v>
      </c>
      <c r="G16" s="11">
        <v>13</v>
      </c>
      <c r="H16" s="12">
        <f t="shared" si="0"/>
        <v>1.3</v>
      </c>
      <c r="I16" s="15">
        <v>194</v>
      </c>
      <c r="J16" s="13">
        <v>180</v>
      </c>
      <c r="K16" s="11"/>
      <c r="L16" s="11"/>
      <c r="M16" s="11"/>
      <c r="N16" s="11">
        <v>2</v>
      </c>
      <c r="O16" s="11">
        <v>10</v>
      </c>
      <c r="P16" s="11"/>
    </row>
    <row r="17" spans="1:16" ht="39">
      <c r="A17" s="16"/>
      <c r="B17" s="17" t="s">
        <v>53</v>
      </c>
      <c r="C17" s="10" t="s">
        <v>54</v>
      </c>
      <c r="D17" s="11">
        <v>9</v>
      </c>
      <c r="E17" s="11">
        <v>44</v>
      </c>
      <c r="F17" s="11">
        <v>43</v>
      </c>
      <c r="G17" s="11">
        <v>17</v>
      </c>
      <c r="H17" s="12">
        <f t="shared" si="0"/>
        <v>1.8888888888888888</v>
      </c>
      <c r="I17" s="15">
        <v>195</v>
      </c>
      <c r="J17" s="13">
        <v>191</v>
      </c>
      <c r="K17" s="11">
        <v>1</v>
      </c>
      <c r="L17" s="11"/>
      <c r="M17" s="11">
        <v>1</v>
      </c>
      <c r="N17" s="11"/>
      <c r="O17" s="11">
        <v>9</v>
      </c>
      <c r="P17" s="11"/>
    </row>
    <row r="18" spans="1:16" ht="26.25">
      <c r="A18" s="16"/>
      <c r="B18" s="9" t="s">
        <v>55</v>
      </c>
      <c r="C18" s="10" t="s">
        <v>56</v>
      </c>
      <c r="D18" s="11">
        <v>12</v>
      </c>
      <c r="E18" s="11">
        <v>25</v>
      </c>
      <c r="F18" s="11">
        <v>24</v>
      </c>
      <c r="G18" s="11">
        <v>19</v>
      </c>
      <c r="H18" s="12">
        <f t="shared" si="0"/>
        <v>1.5833333333333333</v>
      </c>
      <c r="I18" s="25">
        <v>173</v>
      </c>
      <c r="J18" s="13">
        <v>156</v>
      </c>
      <c r="K18" s="11">
        <v>1</v>
      </c>
      <c r="L18" s="11">
        <v>1</v>
      </c>
      <c r="M18" s="11"/>
      <c r="N18" s="11"/>
      <c r="O18" s="11">
        <v>12</v>
      </c>
      <c r="P18" s="11"/>
    </row>
    <row r="19" spans="1:16" ht="15">
      <c r="A19" s="16"/>
      <c r="B19" s="17" t="s">
        <v>57</v>
      </c>
      <c r="C19" s="10" t="s">
        <v>58</v>
      </c>
      <c r="D19" s="11">
        <v>10</v>
      </c>
      <c r="E19" s="11">
        <v>66</v>
      </c>
      <c r="F19" s="11">
        <v>65</v>
      </c>
      <c r="G19" s="11">
        <v>46</v>
      </c>
      <c r="H19" s="12">
        <f t="shared" si="0"/>
        <v>4.6</v>
      </c>
      <c r="I19" s="11">
        <v>216</v>
      </c>
      <c r="J19" s="13"/>
      <c r="K19" s="11">
        <v>4</v>
      </c>
      <c r="L19" s="11"/>
      <c r="M19" s="11"/>
      <c r="N19" s="11"/>
      <c r="O19" s="11">
        <v>10</v>
      </c>
      <c r="P19" s="11">
        <v>4</v>
      </c>
    </row>
    <row r="20" spans="1:16" ht="15">
      <c r="A20" s="16"/>
      <c r="B20" s="17" t="s">
        <v>49</v>
      </c>
      <c r="C20" s="10" t="s">
        <v>59</v>
      </c>
      <c r="D20" s="11"/>
      <c r="E20" s="11">
        <v>2</v>
      </c>
      <c r="F20" s="11"/>
      <c r="G20" s="11">
        <v>2</v>
      </c>
      <c r="H20" s="12"/>
      <c r="I20" s="11">
        <v>70</v>
      </c>
      <c r="J20" s="13"/>
      <c r="K20" s="11"/>
      <c r="L20" s="11"/>
      <c r="M20" s="11"/>
      <c r="N20" s="11"/>
      <c r="O20" s="11">
        <v>2</v>
      </c>
      <c r="P20" s="11">
        <v>2</v>
      </c>
    </row>
    <row r="21" spans="1:16" ht="64.5">
      <c r="A21" s="16"/>
      <c r="B21" s="17" t="s">
        <v>60</v>
      </c>
      <c r="C21" s="10" t="s">
        <v>61</v>
      </c>
      <c r="D21" s="11">
        <v>8</v>
      </c>
      <c r="E21" s="11">
        <v>11</v>
      </c>
      <c r="F21" s="11">
        <v>11</v>
      </c>
      <c r="G21" s="11">
        <v>8</v>
      </c>
      <c r="H21" s="12">
        <f>G21/D21</f>
        <v>1</v>
      </c>
      <c r="I21" s="11">
        <v>168</v>
      </c>
      <c r="J21" s="13"/>
      <c r="K21" s="11">
        <v>3</v>
      </c>
      <c r="L21" s="11"/>
      <c r="M21" s="11"/>
      <c r="N21" s="11"/>
      <c r="O21" s="11">
        <v>8</v>
      </c>
      <c r="P21" s="11"/>
    </row>
    <row r="22" spans="1:16" ht="26.25">
      <c r="A22" s="16"/>
      <c r="B22" s="9" t="s">
        <v>62</v>
      </c>
      <c r="C22" s="10" t="s">
        <v>63</v>
      </c>
      <c r="D22" s="11">
        <v>10</v>
      </c>
      <c r="E22" s="11">
        <v>17</v>
      </c>
      <c r="F22" s="11">
        <v>17</v>
      </c>
      <c r="G22" s="11">
        <v>15</v>
      </c>
      <c r="H22" s="12">
        <f>G22/D22</f>
        <v>1.5</v>
      </c>
      <c r="I22" s="25">
        <v>206</v>
      </c>
      <c r="J22" s="13">
        <v>189</v>
      </c>
      <c r="K22" s="11">
        <v>3</v>
      </c>
      <c r="L22" s="11"/>
      <c r="M22" s="11"/>
      <c r="N22" s="11"/>
      <c r="O22" s="11">
        <v>10</v>
      </c>
      <c r="P22" s="11"/>
    </row>
    <row r="23" spans="1:16" ht="26.25">
      <c r="A23" s="16"/>
      <c r="B23" s="17" t="s">
        <v>64</v>
      </c>
      <c r="C23" s="10" t="s">
        <v>65</v>
      </c>
      <c r="D23" s="11">
        <v>4</v>
      </c>
      <c r="E23" s="11">
        <v>10</v>
      </c>
      <c r="F23" s="11">
        <v>10</v>
      </c>
      <c r="G23" s="11">
        <v>8</v>
      </c>
      <c r="H23" s="12">
        <f>G23/D23</f>
        <v>2</v>
      </c>
      <c r="I23" s="11">
        <v>196</v>
      </c>
      <c r="J23" s="13"/>
      <c r="K23" s="11"/>
      <c r="L23" s="11"/>
      <c r="M23" s="11"/>
      <c r="N23" s="11"/>
      <c r="O23" s="11">
        <v>4</v>
      </c>
      <c r="P23" s="11"/>
    </row>
    <row r="24" spans="1:16" ht="26.25">
      <c r="A24" s="24"/>
      <c r="B24" s="9" t="s">
        <v>62</v>
      </c>
      <c r="C24" s="10" t="s">
        <v>66</v>
      </c>
      <c r="D24" s="11"/>
      <c r="E24" s="11">
        <v>1</v>
      </c>
      <c r="F24" s="11"/>
      <c r="G24" s="11">
        <v>1</v>
      </c>
      <c r="H24" s="12"/>
      <c r="I24" s="11">
        <v>90</v>
      </c>
      <c r="J24" s="13"/>
      <c r="K24" s="11"/>
      <c r="L24" s="11"/>
      <c r="M24" s="11"/>
      <c r="N24" s="11"/>
      <c r="O24" s="11">
        <v>1</v>
      </c>
      <c r="P24" s="11">
        <v>1</v>
      </c>
    </row>
    <row r="25" spans="1:16" ht="15">
      <c r="A25" s="8" t="s">
        <v>67</v>
      </c>
      <c r="B25" s="9" t="s">
        <v>68</v>
      </c>
      <c r="C25" s="10" t="s">
        <v>69</v>
      </c>
      <c r="D25" s="11">
        <v>40</v>
      </c>
      <c r="E25" s="11">
        <v>430</v>
      </c>
      <c r="F25" s="11">
        <v>421</v>
      </c>
      <c r="G25" s="11">
        <v>130</v>
      </c>
      <c r="H25" s="12">
        <f aca="true" t="shared" si="1" ref="H25:H37">G25/D25</f>
        <v>3.25</v>
      </c>
      <c r="I25" s="11" t="s">
        <v>70</v>
      </c>
      <c r="J25" s="13">
        <v>211</v>
      </c>
      <c r="K25" s="11">
        <v>8</v>
      </c>
      <c r="L25" s="11">
        <v>3</v>
      </c>
      <c r="M25" s="11">
        <v>6</v>
      </c>
      <c r="N25" s="11"/>
      <c r="O25" s="14">
        <v>41</v>
      </c>
      <c r="P25" s="11">
        <v>8</v>
      </c>
    </row>
    <row r="26" spans="1:16" ht="26.25">
      <c r="A26" s="16"/>
      <c r="B26" s="17" t="s">
        <v>71</v>
      </c>
      <c r="C26" s="10" t="s">
        <v>72</v>
      </c>
      <c r="D26" s="11">
        <v>12</v>
      </c>
      <c r="E26" s="11">
        <v>108</v>
      </c>
      <c r="F26" s="11">
        <v>104</v>
      </c>
      <c r="G26" s="11">
        <v>24</v>
      </c>
      <c r="H26" s="12">
        <f t="shared" si="1"/>
        <v>2</v>
      </c>
      <c r="I26" s="15">
        <v>235</v>
      </c>
      <c r="J26" s="13">
        <v>219</v>
      </c>
      <c r="K26" s="11">
        <v>3</v>
      </c>
      <c r="L26" s="11">
        <v>2</v>
      </c>
      <c r="M26" s="11">
        <v>2</v>
      </c>
      <c r="N26" s="11"/>
      <c r="O26" s="11">
        <v>12</v>
      </c>
      <c r="P26" s="11">
        <v>7</v>
      </c>
    </row>
    <row r="27" spans="1:16" ht="26.25">
      <c r="A27" s="16"/>
      <c r="B27" s="17" t="s">
        <v>73</v>
      </c>
      <c r="C27" s="10" t="s">
        <v>74</v>
      </c>
      <c r="D27" s="11">
        <v>13</v>
      </c>
      <c r="E27" s="11">
        <v>246</v>
      </c>
      <c r="F27" s="11">
        <v>241</v>
      </c>
      <c r="G27" s="11">
        <v>87</v>
      </c>
      <c r="H27" s="12">
        <f t="shared" si="1"/>
        <v>6.6923076923076925</v>
      </c>
      <c r="I27" s="11">
        <v>270</v>
      </c>
      <c r="J27" s="13">
        <v>261</v>
      </c>
      <c r="K27" s="11">
        <v>9</v>
      </c>
      <c r="L27" s="11">
        <v>3</v>
      </c>
      <c r="M27" s="11">
        <v>1</v>
      </c>
      <c r="N27" s="11"/>
      <c r="O27" s="14">
        <v>14</v>
      </c>
      <c r="P27" s="11">
        <v>32</v>
      </c>
    </row>
    <row r="28" spans="1:16" ht="26.25">
      <c r="A28" s="24"/>
      <c r="B28" s="17" t="s">
        <v>75</v>
      </c>
      <c r="C28" s="10" t="s">
        <v>76</v>
      </c>
      <c r="D28" s="11">
        <v>4</v>
      </c>
      <c r="E28" s="11">
        <v>125</v>
      </c>
      <c r="F28" s="11">
        <v>125</v>
      </c>
      <c r="G28" s="11">
        <v>21</v>
      </c>
      <c r="H28" s="12">
        <f t="shared" si="1"/>
        <v>5.25</v>
      </c>
      <c r="I28" s="25">
        <v>257</v>
      </c>
      <c r="J28" s="13">
        <v>247</v>
      </c>
      <c r="K28" s="11">
        <v>3</v>
      </c>
      <c r="L28" s="11"/>
      <c r="M28" s="11"/>
      <c r="N28" s="11"/>
      <c r="O28" s="11">
        <v>4</v>
      </c>
      <c r="P28" s="11">
        <v>6</v>
      </c>
    </row>
    <row r="29" spans="1:16" ht="15">
      <c r="A29" s="8" t="s">
        <v>77</v>
      </c>
      <c r="B29" s="17" t="s">
        <v>78</v>
      </c>
      <c r="C29" s="10" t="s">
        <v>79</v>
      </c>
      <c r="D29" s="11">
        <v>50</v>
      </c>
      <c r="E29" s="11">
        <v>545</v>
      </c>
      <c r="F29" s="11">
        <v>541</v>
      </c>
      <c r="G29" s="11">
        <v>158</v>
      </c>
      <c r="H29" s="12">
        <f t="shared" si="1"/>
        <v>3.16</v>
      </c>
      <c r="I29" s="25">
        <v>154</v>
      </c>
      <c r="J29" s="13">
        <v>153</v>
      </c>
      <c r="K29" s="11">
        <v>3</v>
      </c>
      <c r="L29" s="11"/>
      <c r="M29" s="11"/>
      <c r="N29" s="11">
        <v>4</v>
      </c>
      <c r="O29" s="11">
        <v>50</v>
      </c>
      <c r="P29" s="11">
        <v>13</v>
      </c>
    </row>
    <row r="30" spans="1:16" ht="15">
      <c r="A30" s="16"/>
      <c r="B30" s="9" t="s">
        <v>80</v>
      </c>
      <c r="C30" s="10" t="s">
        <v>81</v>
      </c>
      <c r="D30" s="11">
        <v>20</v>
      </c>
      <c r="E30" s="11">
        <v>464</v>
      </c>
      <c r="F30" s="11">
        <v>461</v>
      </c>
      <c r="G30" s="11">
        <v>40</v>
      </c>
      <c r="H30" s="12">
        <f t="shared" si="1"/>
        <v>2</v>
      </c>
      <c r="I30" s="11">
        <v>154</v>
      </c>
      <c r="J30" s="13"/>
      <c r="K30" s="11">
        <v>1</v>
      </c>
      <c r="L30" s="11">
        <v>1</v>
      </c>
      <c r="M30" s="11"/>
      <c r="N30" s="11">
        <v>2</v>
      </c>
      <c r="O30" s="11">
        <v>20</v>
      </c>
      <c r="P30" s="11"/>
    </row>
    <row r="31" spans="1:16" ht="26.25">
      <c r="A31" s="16"/>
      <c r="B31" s="9" t="s">
        <v>82</v>
      </c>
      <c r="C31" s="10" t="s">
        <v>83</v>
      </c>
      <c r="D31" s="11">
        <v>10</v>
      </c>
      <c r="E31" s="11">
        <v>360</v>
      </c>
      <c r="F31" s="11">
        <v>359</v>
      </c>
      <c r="G31" s="11">
        <v>24</v>
      </c>
      <c r="H31" s="12">
        <f t="shared" si="1"/>
        <v>2.4</v>
      </c>
      <c r="I31" s="11">
        <v>153</v>
      </c>
      <c r="J31" s="13"/>
      <c r="K31" s="11"/>
      <c r="L31" s="11"/>
      <c r="M31" s="11"/>
      <c r="N31" s="11">
        <v>1</v>
      </c>
      <c r="O31" s="11">
        <v>10</v>
      </c>
      <c r="P31" s="11"/>
    </row>
    <row r="32" spans="1:16" ht="26.25">
      <c r="A32" s="16"/>
      <c r="B32" s="9" t="s">
        <v>84</v>
      </c>
      <c r="C32" s="10" t="s">
        <v>85</v>
      </c>
      <c r="D32" s="11">
        <v>10</v>
      </c>
      <c r="E32" s="11">
        <v>427</v>
      </c>
      <c r="F32" s="11">
        <v>427</v>
      </c>
      <c r="G32" s="11">
        <v>31</v>
      </c>
      <c r="H32" s="12">
        <f t="shared" si="1"/>
        <v>3.1</v>
      </c>
      <c r="I32" s="11">
        <v>158</v>
      </c>
      <c r="J32" s="13"/>
      <c r="K32" s="11"/>
      <c r="L32" s="11"/>
      <c r="M32" s="11"/>
      <c r="N32" s="11"/>
      <c r="O32" s="11">
        <v>10</v>
      </c>
      <c r="P32" s="11"/>
    </row>
    <row r="33" spans="1:16" ht="26.25">
      <c r="A33" s="24"/>
      <c r="B33" s="26" t="s">
        <v>86</v>
      </c>
      <c r="C33" s="10" t="s">
        <v>87</v>
      </c>
      <c r="D33" s="11">
        <v>20</v>
      </c>
      <c r="E33" s="11">
        <v>359</v>
      </c>
      <c r="F33" s="11">
        <v>353</v>
      </c>
      <c r="G33" s="11">
        <v>52</v>
      </c>
      <c r="H33" s="12">
        <f t="shared" si="1"/>
        <v>2.6</v>
      </c>
      <c r="I33" s="11">
        <v>156</v>
      </c>
      <c r="J33" s="13"/>
      <c r="K33" s="11"/>
      <c r="L33" s="11"/>
      <c r="M33" s="11"/>
      <c r="N33" s="11">
        <v>6</v>
      </c>
      <c r="O33" s="11">
        <v>20</v>
      </c>
      <c r="P33" s="11"/>
    </row>
    <row r="34" spans="1:16" ht="15">
      <c r="A34" s="11" t="s">
        <v>88</v>
      </c>
      <c r="B34" s="9" t="s">
        <v>89</v>
      </c>
      <c r="C34" s="10" t="s">
        <v>90</v>
      </c>
      <c r="D34" s="11">
        <v>18</v>
      </c>
      <c r="E34" s="11">
        <v>155</v>
      </c>
      <c r="F34" s="11">
        <v>150</v>
      </c>
      <c r="G34" s="11">
        <v>80</v>
      </c>
      <c r="H34" s="12">
        <f t="shared" si="1"/>
        <v>4.444444444444445</v>
      </c>
      <c r="I34" s="11">
        <v>266</v>
      </c>
      <c r="J34" s="13"/>
      <c r="K34" s="11">
        <v>7</v>
      </c>
      <c r="L34" s="11">
        <v>2</v>
      </c>
      <c r="M34" s="11">
        <v>3</v>
      </c>
      <c r="N34" s="11"/>
      <c r="O34" s="14">
        <v>21</v>
      </c>
      <c r="P34" s="11">
        <v>33</v>
      </c>
    </row>
    <row r="35" spans="1:16" ht="15">
      <c r="A35" s="8" t="s">
        <v>91</v>
      </c>
      <c r="B35" s="9" t="s">
        <v>92</v>
      </c>
      <c r="C35" s="10" t="s">
        <v>93</v>
      </c>
      <c r="D35" s="11">
        <v>42</v>
      </c>
      <c r="E35" s="11">
        <v>140</v>
      </c>
      <c r="F35" s="11">
        <v>128</v>
      </c>
      <c r="G35" s="11">
        <v>78</v>
      </c>
      <c r="H35" s="12">
        <f t="shared" si="1"/>
        <v>1.8571428571428572</v>
      </c>
      <c r="I35" s="15">
        <v>225</v>
      </c>
      <c r="J35" s="13">
        <v>220</v>
      </c>
      <c r="K35" s="11">
        <v>14</v>
      </c>
      <c r="L35" s="11">
        <v>2</v>
      </c>
      <c r="M35" s="11">
        <v>3</v>
      </c>
      <c r="N35" s="11">
        <v>7</v>
      </c>
      <c r="O35" s="11">
        <v>42</v>
      </c>
      <c r="P35" s="11">
        <v>2</v>
      </c>
    </row>
    <row r="36" spans="1:16" ht="15">
      <c r="A36" s="16"/>
      <c r="B36" s="17" t="s">
        <v>94</v>
      </c>
      <c r="C36" s="10" t="s">
        <v>95</v>
      </c>
      <c r="D36" s="11">
        <v>7</v>
      </c>
      <c r="E36" s="11">
        <v>76</v>
      </c>
      <c r="F36" s="11">
        <v>75</v>
      </c>
      <c r="G36" s="11">
        <v>17</v>
      </c>
      <c r="H36" s="12">
        <f t="shared" si="1"/>
        <v>2.4285714285714284</v>
      </c>
      <c r="I36" s="15">
        <v>247</v>
      </c>
      <c r="J36" s="13">
        <v>231</v>
      </c>
      <c r="K36" s="11">
        <v>2</v>
      </c>
      <c r="L36" s="11"/>
      <c r="M36" s="11"/>
      <c r="N36" s="11"/>
      <c r="O36" s="11">
        <v>7</v>
      </c>
      <c r="P36" s="11">
        <v>5</v>
      </c>
    </row>
    <row r="37" spans="1:16" ht="26.25">
      <c r="A37" s="16"/>
      <c r="B37" s="9" t="s">
        <v>96</v>
      </c>
      <c r="C37" s="10" t="s">
        <v>97</v>
      </c>
      <c r="D37" s="11">
        <v>10</v>
      </c>
      <c r="E37" s="11">
        <v>91</v>
      </c>
      <c r="F37" s="11">
        <v>91</v>
      </c>
      <c r="G37" s="11">
        <v>39</v>
      </c>
      <c r="H37" s="12">
        <f t="shared" si="1"/>
        <v>3.9</v>
      </c>
      <c r="I37" s="15">
        <v>216</v>
      </c>
      <c r="J37" s="13">
        <v>209</v>
      </c>
      <c r="K37" s="11">
        <v>1</v>
      </c>
      <c r="L37" s="11"/>
      <c r="M37" s="11"/>
      <c r="N37" s="11"/>
      <c r="O37" s="11">
        <v>10</v>
      </c>
      <c r="P37" s="11">
        <v>6</v>
      </c>
    </row>
    <row r="38" spans="1:16" ht="26.25">
      <c r="A38" s="16"/>
      <c r="B38" s="17" t="s">
        <v>98</v>
      </c>
      <c r="C38" s="10" t="s">
        <v>99</v>
      </c>
      <c r="D38" s="11"/>
      <c r="E38" s="11">
        <v>14</v>
      </c>
      <c r="F38" s="11">
        <v>13</v>
      </c>
      <c r="G38" s="11">
        <v>2</v>
      </c>
      <c r="H38" s="12"/>
      <c r="I38" s="11">
        <v>207</v>
      </c>
      <c r="J38" s="13"/>
      <c r="K38" s="11"/>
      <c r="L38" s="11"/>
      <c r="M38" s="11"/>
      <c r="N38" s="11"/>
      <c r="O38" s="11"/>
      <c r="P38" s="11">
        <v>4</v>
      </c>
    </row>
    <row r="39" spans="1:16" ht="26.25">
      <c r="A39" s="24"/>
      <c r="B39" s="17" t="s">
        <v>98</v>
      </c>
      <c r="C39" s="10" t="s">
        <v>100</v>
      </c>
      <c r="D39" s="11"/>
      <c r="E39" s="11">
        <v>1</v>
      </c>
      <c r="F39" s="11"/>
      <c r="G39" s="11">
        <v>1</v>
      </c>
      <c r="H39" s="12"/>
      <c r="I39" s="11">
        <v>75</v>
      </c>
      <c r="J39" s="13"/>
      <c r="K39" s="11"/>
      <c r="L39" s="11"/>
      <c r="M39" s="11"/>
      <c r="N39" s="11"/>
      <c r="O39" s="11">
        <v>1</v>
      </c>
      <c r="P39" s="11">
        <v>1</v>
      </c>
    </row>
    <row r="40" spans="1:16" ht="51.75">
      <c r="A40" s="8" t="s">
        <v>101</v>
      </c>
      <c r="B40" s="9" t="s">
        <v>102</v>
      </c>
      <c r="C40" s="10" t="s">
        <v>103</v>
      </c>
      <c r="D40" s="11">
        <v>20</v>
      </c>
      <c r="E40" s="11">
        <v>330</v>
      </c>
      <c r="F40" s="11">
        <v>328</v>
      </c>
      <c r="G40" s="11">
        <v>122</v>
      </c>
      <c r="H40" s="12">
        <f aca="true" t="shared" si="2" ref="H40:H62">G40/D40</f>
        <v>6.1</v>
      </c>
      <c r="I40" s="11">
        <v>226</v>
      </c>
      <c r="J40" s="13"/>
      <c r="K40" s="11">
        <v>5</v>
      </c>
      <c r="L40" s="11">
        <v>2</v>
      </c>
      <c r="M40" s="11"/>
      <c r="N40" s="11"/>
      <c r="O40" s="14">
        <v>21</v>
      </c>
      <c r="P40" s="11">
        <v>14</v>
      </c>
    </row>
    <row r="41" spans="1:16" ht="26.25">
      <c r="A41" s="16"/>
      <c r="B41" s="17" t="s">
        <v>104</v>
      </c>
      <c r="C41" s="10" t="s">
        <v>105</v>
      </c>
      <c r="D41" s="11">
        <v>10</v>
      </c>
      <c r="E41" s="11">
        <v>288</v>
      </c>
      <c r="F41" s="11">
        <v>285</v>
      </c>
      <c r="G41" s="11">
        <v>59</v>
      </c>
      <c r="H41" s="12">
        <f t="shared" si="2"/>
        <v>5.9</v>
      </c>
      <c r="I41" s="11">
        <v>225</v>
      </c>
      <c r="J41" s="13"/>
      <c r="K41" s="11">
        <v>2</v>
      </c>
      <c r="L41" s="11">
        <v>2</v>
      </c>
      <c r="M41" s="11">
        <v>1</v>
      </c>
      <c r="N41" s="11"/>
      <c r="O41" s="11">
        <v>10</v>
      </c>
      <c r="P41" s="11">
        <v>6</v>
      </c>
    </row>
    <row r="42" spans="1:16" ht="64.5">
      <c r="A42" s="24"/>
      <c r="B42" s="17" t="s">
        <v>106</v>
      </c>
      <c r="C42" s="10" t="s">
        <v>107</v>
      </c>
      <c r="D42" s="11">
        <v>10</v>
      </c>
      <c r="E42" s="11">
        <v>276</v>
      </c>
      <c r="F42" s="11">
        <v>276</v>
      </c>
      <c r="G42" s="11">
        <v>58</v>
      </c>
      <c r="H42" s="12">
        <f t="shared" si="2"/>
        <v>5.8</v>
      </c>
      <c r="I42" s="11">
        <v>217</v>
      </c>
      <c r="J42" s="13"/>
      <c r="K42" s="11">
        <v>2</v>
      </c>
      <c r="L42" s="11"/>
      <c r="M42" s="11"/>
      <c r="N42" s="11"/>
      <c r="O42" s="11">
        <v>10</v>
      </c>
      <c r="P42" s="11">
        <v>3</v>
      </c>
    </row>
    <row r="43" spans="1:16" ht="15">
      <c r="A43" s="8" t="s">
        <v>108</v>
      </c>
      <c r="B43" s="9" t="s">
        <v>109</v>
      </c>
      <c r="C43" s="10" t="s">
        <v>110</v>
      </c>
      <c r="D43" s="11">
        <v>10</v>
      </c>
      <c r="E43" s="11">
        <v>130</v>
      </c>
      <c r="F43" s="11">
        <v>130</v>
      </c>
      <c r="G43" s="11">
        <v>37</v>
      </c>
      <c r="H43" s="12">
        <f t="shared" si="2"/>
        <v>3.7</v>
      </c>
      <c r="I43" s="25">
        <v>200</v>
      </c>
      <c r="J43" s="13">
        <v>192</v>
      </c>
      <c r="K43" s="11">
        <v>1</v>
      </c>
      <c r="L43" s="11"/>
      <c r="M43" s="11"/>
      <c r="N43" s="11"/>
      <c r="O43" s="11">
        <v>10</v>
      </c>
      <c r="P43" s="11">
        <v>6</v>
      </c>
    </row>
    <row r="44" spans="1:16" ht="15">
      <c r="A44" s="16"/>
      <c r="B44" s="9" t="s">
        <v>111</v>
      </c>
      <c r="C44" s="10" t="s">
        <v>112</v>
      </c>
      <c r="D44" s="11">
        <v>15</v>
      </c>
      <c r="E44" s="11">
        <v>338</v>
      </c>
      <c r="F44" s="11">
        <v>338</v>
      </c>
      <c r="G44" s="11">
        <v>133</v>
      </c>
      <c r="H44" s="12">
        <f t="shared" si="2"/>
        <v>8.866666666666667</v>
      </c>
      <c r="I44" s="11">
        <v>179</v>
      </c>
      <c r="J44" s="13"/>
      <c r="K44" s="11">
        <v>4</v>
      </c>
      <c r="L44" s="11"/>
      <c r="M44" s="11"/>
      <c r="N44" s="11"/>
      <c r="O44" s="11">
        <v>15</v>
      </c>
      <c r="P44" s="11">
        <v>5</v>
      </c>
    </row>
    <row r="45" spans="1:16" ht="26.25">
      <c r="A45" s="24"/>
      <c r="B45" s="9" t="s">
        <v>104</v>
      </c>
      <c r="C45" s="10" t="s">
        <v>105</v>
      </c>
      <c r="D45" s="11">
        <v>15</v>
      </c>
      <c r="E45" s="11">
        <v>211</v>
      </c>
      <c r="F45" s="11">
        <v>209</v>
      </c>
      <c r="G45" s="11">
        <v>57</v>
      </c>
      <c r="H45" s="12">
        <f t="shared" si="2"/>
        <v>3.8</v>
      </c>
      <c r="I45" s="11">
        <v>194</v>
      </c>
      <c r="J45" s="13">
        <v>192</v>
      </c>
      <c r="K45" s="11">
        <v>0</v>
      </c>
      <c r="L45" s="11">
        <v>1</v>
      </c>
      <c r="M45" s="11">
        <v>1</v>
      </c>
      <c r="N45" s="11"/>
      <c r="O45" s="11">
        <v>15</v>
      </c>
      <c r="P45" s="11">
        <v>9</v>
      </c>
    </row>
    <row r="46" spans="1:16" ht="26.25">
      <c r="A46" s="8" t="s">
        <v>113</v>
      </c>
      <c r="B46" s="9" t="s">
        <v>114</v>
      </c>
      <c r="C46" s="10" t="s">
        <v>115</v>
      </c>
      <c r="D46" s="11">
        <v>6</v>
      </c>
      <c r="E46" s="11">
        <v>173</v>
      </c>
      <c r="F46" s="11">
        <v>172</v>
      </c>
      <c r="G46" s="11">
        <v>38</v>
      </c>
      <c r="H46" s="12">
        <f t="shared" si="2"/>
        <v>6.333333333333333</v>
      </c>
      <c r="I46" s="11">
        <v>241</v>
      </c>
      <c r="J46" s="13"/>
      <c r="K46" s="11">
        <v>1</v>
      </c>
      <c r="L46" s="11"/>
      <c r="M46" s="11">
        <v>1</v>
      </c>
      <c r="N46" s="11"/>
      <c r="O46" s="14">
        <v>8</v>
      </c>
      <c r="P46" s="11">
        <v>16</v>
      </c>
    </row>
    <row r="47" spans="1:16" ht="26.25">
      <c r="A47" s="16"/>
      <c r="B47" s="9" t="s">
        <v>114</v>
      </c>
      <c r="C47" s="10" t="s">
        <v>116</v>
      </c>
      <c r="D47" s="11">
        <v>3</v>
      </c>
      <c r="E47" s="11">
        <v>26</v>
      </c>
      <c r="F47" s="11">
        <v>26</v>
      </c>
      <c r="G47" s="11">
        <v>12</v>
      </c>
      <c r="H47" s="12">
        <f t="shared" si="2"/>
        <v>4</v>
      </c>
      <c r="I47" s="11">
        <v>239</v>
      </c>
      <c r="J47" s="13"/>
      <c r="K47" s="11">
        <v>2</v>
      </c>
      <c r="L47" s="11"/>
      <c r="M47" s="11"/>
      <c r="N47" s="11"/>
      <c r="O47" s="11">
        <v>3</v>
      </c>
      <c r="P47" s="11">
        <v>3</v>
      </c>
    </row>
    <row r="48" spans="1:16" ht="26.25">
      <c r="A48" s="16"/>
      <c r="B48" s="9" t="s">
        <v>114</v>
      </c>
      <c r="C48" s="10" t="s">
        <v>117</v>
      </c>
      <c r="D48" s="11">
        <v>3</v>
      </c>
      <c r="E48" s="11">
        <v>4</v>
      </c>
      <c r="F48" s="11">
        <v>4</v>
      </c>
      <c r="G48" s="11">
        <v>4</v>
      </c>
      <c r="H48" s="12">
        <f t="shared" si="2"/>
        <v>1.3333333333333333</v>
      </c>
      <c r="I48" s="11">
        <v>139</v>
      </c>
      <c r="J48" s="13"/>
      <c r="K48" s="11"/>
      <c r="L48" s="11"/>
      <c r="M48" s="11"/>
      <c r="N48" s="11"/>
      <c r="O48" s="11">
        <v>3</v>
      </c>
      <c r="P48" s="11"/>
    </row>
    <row r="49" spans="1:16" ht="39">
      <c r="A49" s="16"/>
      <c r="B49" s="17" t="s">
        <v>118</v>
      </c>
      <c r="C49" s="10" t="s">
        <v>119</v>
      </c>
      <c r="D49" s="11">
        <v>4</v>
      </c>
      <c r="E49" s="11">
        <v>214</v>
      </c>
      <c r="F49" s="11">
        <v>213</v>
      </c>
      <c r="G49" s="11">
        <v>71</v>
      </c>
      <c r="H49" s="12">
        <f t="shared" si="2"/>
        <v>17.75</v>
      </c>
      <c r="I49" s="11">
        <v>255</v>
      </c>
      <c r="J49" s="13"/>
      <c r="K49" s="11">
        <v>4</v>
      </c>
      <c r="L49" s="11"/>
      <c r="M49" s="11"/>
      <c r="N49" s="11"/>
      <c r="O49" s="11">
        <v>4</v>
      </c>
      <c r="P49" s="11">
        <v>38</v>
      </c>
    </row>
    <row r="50" spans="1:16" ht="39">
      <c r="A50" s="24"/>
      <c r="B50" s="17" t="s">
        <v>118</v>
      </c>
      <c r="C50" s="10" t="s">
        <v>120</v>
      </c>
      <c r="D50" s="11">
        <v>4</v>
      </c>
      <c r="E50" s="11">
        <v>91</v>
      </c>
      <c r="F50" s="11">
        <v>91</v>
      </c>
      <c r="G50" s="11">
        <v>31</v>
      </c>
      <c r="H50" s="12">
        <f t="shared" si="2"/>
        <v>7.75</v>
      </c>
      <c r="I50" s="11">
        <v>243</v>
      </c>
      <c r="J50" s="13"/>
      <c r="K50" s="11">
        <v>4</v>
      </c>
      <c r="L50" s="11"/>
      <c r="M50" s="11"/>
      <c r="N50" s="11"/>
      <c r="O50" s="11">
        <v>4</v>
      </c>
      <c r="P50" s="11">
        <v>20</v>
      </c>
    </row>
    <row r="51" spans="1:16" ht="15">
      <c r="A51" s="8" t="s">
        <v>121</v>
      </c>
      <c r="B51" s="9" t="s">
        <v>122</v>
      </c>
      <c r="C51" s="10" t="s">
        <v>123</v>
      </c>
      <c r="D51" s="11">
        <v>14</v>
      </c>
      <c r="E51" s="11">
        <v>212</v>
      </c>
      <c r="F51" s="11">
        <v>209</v>
      </c>
      <c r="G51" s="11">
        <v>55</v>
      </c>
      <c r="H51" s="12">
        <f t="shared" si="2"/>
        <v>3.9285714285714284</v>
      </c>
      <c r="I51" s="15">
        <v>202</v>
      </c>
      <c r="J51" s="13">
        <v>196</v>
      </c>
      <c r="K51" s="11">
        <v>3</v>
      </c>
      <c r="L51" s="11">
        <v>1</v>
      </c>
      <c r="M51" s="11">
        <v>2</v>
      </c>
      <c r="N51" s="11"/>
      <c r="O51" s="11">
        <v>14</v>
      </c>
      <c r="P51" s="11">
        <v>8</v>
      </c>
    </row>
    <row r="52" spans="1:16" ht="15">
      <c r="A52" s="16"/>
      <c r="B52" s="17" t="s">
        <v>124</v>
      </c>
      <c r="C52" s="10" t="s">
        <v>125</v>
      </c>
      <c r="D52" s="11">
        <v>9</v>
      </c>
      <c r="E52" s="11">
        <v>489</v>
      </c>
      <c r="F52" s="11">
        <v>485</v>
      </c>
      <c r="G52" s="11">
        <v>117</v>
      </c>
      <c r="H52" s="12">
        <f t="shared" si="2"/>
        <v>13</v>
      </c>
      <c r="I52" s="25">
        <v>235</v>
      </c>
      <c r="J52" s="13">
        <v>227</v>
      </c>
      <c r="K52" s="11">
        <v>4</v>
      </c>
      <c r="L52" s="11">
        <v>1</v>
      </c>
      <c r="M52" s="11">
        <v>1</v>
      </c>
      <c r="N52" s="11"/>
      <c r="O52" s="11">
        <v>9</v>
      </c>
      <c r="P52" s="11">
        <v>32</v>
      </c>
    </row>
    <row r="53" spans="1:16" ht="26.25">
      <c r="A53" s="16"/>
      <c r="B53" s="17" t="s">
        <v>126</v>
      </c>
      <c r="C53" s="10" t="s">
        <v>127</v>
      </c>
      <c r="D53" s="11">
        <v>8</v>
      </c>
      <c r="E53" s="11">
        <v>309</v>
      </c>
      <c r="F53" s="11">
        <v>304</v>
      </c>
      <c r="G53" s="11">
        <v>78</v>
      </c>
      <c r="H53" s="12">
        <f t="shared" si="2"/>
        <v>9.75</v>
      </c>
      <c r="I53" s="15">
        <v>249</v>
      </c>
      <c r="J53" s="13">
        <v>234</v>
      </c>
      <c r="K53" s="11">
        <v>1</v>
      </c>
      <c r="L53" s="11">
        <v>3</v>
      </c>
      <c r="M53" s="11"/>
      <c r="N53" s="11"/>
      <c r="O53" s="14">
        <v>9</v>
      </c>
      <c r="P53" s="11">
        <v>16</v>
      </c>
    </row>
    <row r="54" spans="1:16" ht="26.25">
      <c r="A54" s="16"/>
      <c r="B54" s="17" t="s">
        <v>128</v>
      </c>
      <c r="C54" s="10" t="s">
        <v>129</v>
      </c>
      <c r="D54" s="11">
        <v>10</v>
      </c>
      <c r="E54" s="11">
        <v>110</v>
      </c>
      <c r="F54" s="11">
        <v>109</v>
      </c>
      <c r="G54" s="11">
        <v>26</v>
      </c>
      <c r="H54" s="12">
        <f t="shared" si="2"/>
        <v>2.6</v>
      </c>
      <c r="I54" s="15">
        <v>208</v>
      </c>
      <c r="J54" s="13">
        <v>216</v>
      </c>
      <c r="K54" s="11">
        <v>3</v>
      </c>
      <c r="L54" s="11"/>
      <c r="M54" s="11">
        <v>1</v>
      </c>
      <c r="N54" s="11"/>
      <c r="O54" s="11">
        <v>10</v>
      </c>
      <c r="P54" s="11">
        <v>1</v>
      </c>
    </row>
    <row r="55" spans="1:16" ht="26.25">
      <c r="A55" s="24"/>
      <c r="B55" s="9" t="s">
        <v>130</v>
      </c>
      <c r="C55" s="10" t="s">
        <v>131</v>
      </c>
      <c r="D55" s="11">
        <v>10</v>
      </c>
      <c r="E55" s="11">
        <v>233</v>
      </c>
      <c r="F55" s="11">
        <v>229</v>
      </c>
      <c r="G55" s="11">
        <v>81</v>
      </c>
      <c r="H55" s="12">
        <f t="shared" si="2"/>
        <v>8.1</v>
      </c>
      <c r="I55" s="11">
        <v>203</v>
      </c>
      <c r="J55" s="13"/>
      <c r="K55" s="11">
        <v>3</v>
      </c>
      <c r="L55" s="11">
        <v>1</v>
      </c>
      <c r="M55" s="11">
        <v>1</v>
      </c>
      <c r="N55" s="11"/>
      <c r="O55" s="11">
        <v>10</v>
      </c>
      <c r="P55" s="11">
        <v>8</v>
      </c>
    </row>
    <row r="56" spans="1:16" ht="26.25">
      <c r="A56" s="8" t="s">
        <v>132</v>
      </c>
      <c r="B56" s="17" t="s">
        <v>133</v>
      </c>
      <c r="C56" s="10" t="s">
        <v>134</v>
      </c>
      <c r="D56" s="11">
        <v>45</v>
      </c>
      <c r="E56" s="11">
        <v>336</v>
      </c>
      <c r="F56" s="11">
        <v>333</v>
      </c>
      <c r="G56" s="11">
        <v>120</v>
      </c>
      <c r="H56" s="12">
        <f t="shared" si="2"/>
        <v>2.6666666666666665</v>
      </c>
      <c r="I56" s="11">
        <v>201</v>
      </c>
      <c r="J56" s="13"/>
      <c r="K56" s="11">
        <v>8</v>
      </c>
      <c r="L56" s="11">
        <v>2</v>
      </c>
      <c r="M56" s="11">
        <v>1</v>
      </c>
      <c r="N56" s="11"/>
      <c r="O56" s="11">
        <v>45</v>
      </c>
      <c r="P56" s="11">
        <v>6</v>
      </c>
    </row>
    <row r="57" spans="1:16" ht="15">
      <c r="A57" s="16"/>
      <c r="B57" s="9" t="s">
        <v>135</v>
      </c>
      <c r="C57" s="10" t="s">
        <v>136</v>
      </c>
      <c r="D57" s="11">
        <v>20</v>
      </c>
      <c r="E57" s="11">
        <v>254</v>
      </c>
      <c r="F57" s="11">
        <v>252</v>
      </c>
      <c r="G57" s="11">
        <v>72</v>
      </c>
      <c r="H57" s="12">
        <f t="shared" si="2"/>
        <v>3.6</v>
      </c>
      <c r="I57" s="25">
        <v>219</v>
      </c>
      <c r="J57" s="13">
        <v>205</v>
      </c>
      <c r="K57" s="11">
        <v>6</v>
      </c>
      <c r="L57" s="11">
        <v>1</v>
      </c>
      <c r="M57" s="11"/>
      <c r="N57" s="11"/>
      <c r="O57" s="11">
        <v>20</v>
      </c>
      <c r="P57" s="11">
        <v>8</v>
      </c>
    </row>
    <row r="58" spans="1:16" ht="26.25">
      <c r="A58" s="24"/>
      <c r="B58" s="17" t="s">
        <v>137</v>
      </c>
      <c r="C58" s="10" t="s">
        <v>138</v>
      </c>
      <c r="D58" s="11">
        <v>15</v>
      </c>
      <c r="E58" s="11">
        <v>338</v>
      </c>
      <c r="F58" s="11">
        <v>335</v>
      </c>
      <c r="G58" s="11">
        <v>135</v>
      </c>
      <c r="H58" s="12">
        <f t="shared" si="2"/>
        <v>9</v>
      </c>
      <c r="I58" s="11">
        <v>203</v>
      </c>
      <c r="J58" s="13"/>
      <c r="K58" s="11">
        <v>5</v>
      </c>
      <c r="L58" s="11">
        <v>1</v>
      </c>
      <c r="M58" s="11">
        <v>1</v>
      </c>
      <c r="N58" s="11"/>
      <c r="O58" s="11">
        <v>15</v>
      </c>
      <c r="P58" s="11">
        <v>3</v>
      </c>
    </row>
    <row r="59" spans="1:16" ht="15">
      <c r="A59" s="8" t="s">
        <v>139</v>
      </c>
      <c r="B59" s="9" t="s">
        <v>140</v>
      </c>
      <c r="C59" s="10" t="s">
        <v>141</v>
      </c>
      <c r="D59" s="11">
        <v>23</v>
      </c>
      <c r="E59" s="11">
        <v>133</v>
      </c>
      <c r="F59" s="11">
        <v>131</v>
      </c>
      <c r="G59" s="11">
        <v>35</v>
      </c>
      <c r="H59" s="12">
        <f t="shared" si="2"/>
        <v>1.5217391304347827</v>
      </c>
      <c r="I59" s="15">
        <v>207</v>
      </c>
      <c r="J59" s="13">
        <v>204</v>
      </c>
      <c r="K59" s="11">
        <v>2</v>
      </c>
      <c r="L59" s="11"/>
      <c r="M59" s="11">
        <v>2</v>
      </c>
      <c r="N59" s="11"/>
      <c r="O59" s="11">
        <v>23</v>
      </c>
      <c r="P59" s="11">
        <v>3</v>
      </c>
    </row>
    <row r="60" spans="1:16" ht="15">
      <c r="A60" s="16"/>
      <c r="B60" s="9" t="s">
        <v>142</v>
      </c>
      <c r="C60" s="10" t="s">
        <v>143</v>
      </c>
      <c r="D60" s="11">
        <v>9</v>
      </c>
      <c r="E60" s="11">
        <v>225</v>
      </c>
      <c r="F60" s="11">
        <v>225</v>
      </c>
      <c r="G60" s="11">
        <v>39</v>
      </c>
      <c r="H60" s="12">
        <f t="shared" si="2"/>
        <v>4.333333333333333</v>
      </c>
      <c r="I60" s="15">
        <v>231</v>
      </c>
      <c r="J60" s="13">
        <v>228</v>
      </c>
      <c r="K60" s="11">
        <v>3</v>
      </c>
      <c r="L60" s="11"/>
      <c r="M60" s="11"/>
      <c r="N60" s="11"/>
      <c r="O60" s="11">
        <v>9</v>
      </c>
      <c r="P60" s="11">
        <v>14</v>
      </c>
    </row>
    <row r="61" spans="1:16" ht="15">
      <c r="A61" s="16"/>
      <c r="B61" s="17" t="s">
        <v>144</v>
      </c>
      <c r="C61" s="10" t="s">
        <v>145</v>
      </c>
      <c r="D61" s="11">
        <v>15</v>
      </c>
      <c r="E61" s="11">
        <v>380</v>
      </c>
      <c r="F61" s="11">
        <v>375</v>
      </c>
      <c r="G61" s="11">
        <v>93</v>
      </c>
      <c r="H61" s="12">
        <f t="shared" si="2"/>
        <v>6.2</v>
      </c>
      <c r="I61" s="15">
        <v>218</v>
      </c>
      <c r="J61" s="13">
        <v>208</v>
      </c>
      <c r="K61" s="11">
        <v>3</v>
      </c>
      <c r="L61" s="11">
        <v>2</v>
      </c>
      <c r="M61" s="11">
        <v>1</v>
      </c>
      <c r="N61" s="11"/>
      <c r="O61" s="14">
        <v>16</v>
      </c>
      <c r="P61" s="11">
        <v>9</v>
      </c>
    </row>
    <row r="62" spans="1:16" ht="15">
      <c r="A62" s="16"/>
      <c r="B62" s="9" t="s">
        <v>146</v>
      </c>
      <c r="C62" s="10" t="s">
        <v>147</v>
      </c>
      <c r="D62" s="11">
        <v>13</v>
      </c>
      <c r="E62" s="11">
        <v>144</v>
      </c>
      <c r="F62" s="11">
        <v>143</v>
      </c>
      <c r="G62" s="11">
        <v>41</v>
      </c>
      <c r="H62" s="12">
        <f t="shared" si="2"/>
        <v>3.1538461538461537</v>
      </c>
      <c r="I62" s="15">
        <v>211</v>
      </c>
      <c r="J62" s="13">
        <v>203</v>
      </c>
      <c r="K62" s="11">
        <v>2</v>
      </c>
      <c r="L62" s="11"/>
      <c r="M62" s="11">
        <v>1</v>
      </c>
      <c r="N62" s="11"/>
      <c r="O62" s="14">
        <v>14</v>
      </c>
      <c r="P62" s="11">
        <v>4</v>
      </c>
    </row>
    <row r="63" spans="1:16" ht="15">
      <c r="A63" s="24"/>
      <c r="B63" s="17" t="s">
        <v>144</v>
      </c>
      <c r="C63" s="10" t="s">
        <v>148</v>
      </c>
      <c r="D63" s="11"/>
      <c r="E63" s="11">
        <v>1</v>
      </c>
      <c r="F63" s="11">
        <v>1</v>
      </c>
      <c r="G63" s="11"/>
      <c r="H63" s="12"/>
      <c r="I63" s="11"/>
      <c r="J63" s="13"/>
      <c r="K63" s="11"/>
      <c r="L63" s="11"/>
      <c r="M63" s="11"/>
      <c r="N63" s="11"/>
      <c r="O63" s="11"/>
      <c r="P63" s="11"/>
    </row>
    <row r="64" spans="1:16" ht="15">
      <c r="A64" s="8" t="s">
        <v>149</v>
      </c>
      <c r="B64" s="9" t="s">
        <v>150</v>
      </c>
      <c r="C64" s="10" t="s">
        <v>151</v>
      </c>
      <c r="D64" s="11">
        <v>20</v>
      </c>
      <c r="E64" s="11">
        <v>341</v>
      </c>
      <c r="F64" s="11">
        <v>336</v>
      </c>
      <c r="G64" s="11">
        <v>91</v>
      </c>
      <c r="H64" s="12">
        <f aca="true" t="shared" si="3" ref="H64:H73">G64/D64</f>
        <v>4.55</v>
      </c>
      <c r="I64" s="11">
        <v>177</v>
      </c>
      <c r="J64" s="13"/>
      <c r="K64" s="11">
        <v>4</v>
      </c>
      <c r="L64" s="11"/>
      <c r="M64" s="11">
        <v>1</v>
      </c>
      <c r="N64" s="11">
        <v>4</v>
      </c>
      <c r="O64" s="11">
        <v>20</v>
      </c>
      <c r="P64" s="11"/>
    </row>
    <row r="65" spans="1:16" ht="15">
      <c r="A65" s="16"/>
      <c r="B65" s="9" t="s">
        <v>152</v>
      </c>
      <c r="C65" s="10" t="s">
        <v>153</v>
      </c>
      <c r="D65" s="11">
        <v>25</v>
      </c>
      <c r="E65" s="11">
        <v>351</v>
      </c>
      <c r="F65" s="11">
        <v>336</v>
      </c>
      <c r="G65" s="11">
        <v>70</v>
      </c>
      <c r="H65" s="12">
        <f t="shared" si="3"/>
        <v>2.8</v>
      </c>
      <c r="I65" s="11">
        <v>172</v>
      </c>
      <c r="J65" s="13"/>
      <c r="K65" s="11">
        <v>5</v>
      </c>
      <c r="L65" s="11">
        <v>1</v>
      </c>
      <c r="M65" s="11"/>
      <c r="N65" s="11">
        <v>9</v>
      </c>
      <c r="O65" s="11">
        <v>30</v>
      </c>
      <c r="P65" s="11">
        <v>5</v>
      </c>
    </row>
    <row r="66" spans="1:16" ht="26.25">
      <c r="A66" s="16"/>
      <c r="B66" s="9" t="s">
        <v>154</v>
      </c>
      <c r="C66" s="10" t="s">
        <v>155</v>
      </c>
      <c r="D66" s="11">
        <v>25</v>
      </c>
      <c r="E66" s="11">
        <v>387</v>
      </c>
      <c r="F66" s="11">
        <v>381</v>
      </c>
      <c r="G66" s="11">
        <v>73</v>
      </c>
      <c r="H66" s="12">
        <f t="shared" si="3"/>
        <v>2.92</v>
      </c>
      <c r="I66" s="11">
        <v>194</v>
      </c>
      <c r="J66" s="13"/>
      <c r="K66" s="11">
        <v>1</v>
      </c>
      <c r="L66" s="11"/>
      <c r="M66" s="11"/>
      <c r="N66" s="11">
        <v>6</v>
      </c>
      <c r="O66" s="11">
        <v>25</v>
      </c>
      <c r="P66" s="11"/>
    </row>
    <row r="67" spans="1:16" ht="26.25">
      <c r="A67" s="24"/>
      <c r="B67" s="17" t="s">
        <v>156</v>
      </c>
      <c r="C67" s="10" t="s">
        <v>157</v>
      </c>
      <c r="D67" s="11">
        <v>20</v>
      </c>
      <c r="E67" s="11">
        <v>371</v>
      </c>
      <c r="F67" s="11">
        <v>365</v>
      </c>
      <c r="G67" s="11">
        <v>57</v>
      </c>
      <c r="H67" s="12">
        <f t="shared" si="3"/>
        <v>2.85</v>
      </c>
      <c r="I67" s="11">
        <v>170</v>
      </c>
      <c r="J67" s="13"/>
      <c r="K67" s="11">
        <v>4</v>
      </c>
      <c r="L67" s="11">
        <v>1</v>
      </c>
      <c r="M67" s="11"/>
      <c r="N67" s="11">
        <v>5</v>
      </c>
      <c r="O67" s="11">
        <v>20</v>
      </c>
      <c r="P67" s="11"/>
    </row>
    <row r="68" spans="1:16" ht="15">
      <c r="A68" s="8" t="s">
        <v>158</v>
      </c>
      <c r="B68" s="17" t="s">
        <v>159</v>
      </c>
      <c r="C68" s="10" t="s">
        <v>160</v>
      </c>
      <c r="D68" s="11">
        <v>65</v>
      </c>
      <c r="E68" s="11">
        <v>489</v>
      </c>
      <c r="F68" s="11">
        <v>481</v>
      </c>
      <c r="G68" s="11">
        <v>161</v>
      </c>
      <c r="H68" s="12">
        <f t="shared" si="3"/>
        <v>2.476923076923077</v>
      </c>
      <c r="I68" s="11">
        <v>149</v>
      </c>
      <c r="J68" s="13"/>
      <c r="K68" s="11">
        <v>7</v>
      </c>
      <c r="L68" s="11"/>
      <c r="M68" s="11"/>
      <c r="N68" s="11">
        <v>8</v>
      </c>
      <c r="O68" s="11">
        <v>65</v>
      </c>
      <c r="P68" s="11">
        <v>12</v>
      </c>
    </row>
    <row r="69" spans="1:16" ht="26.25">
      <c r="A69" s="24"/>
      <c r="B69" s="17" t="s">
        <v>161</v>
      </c>
      <c r="C69" s="10" t="s">
        <v>162</v>
      </c>
      <c r="D69" s="11">
        <v>13</v>
      </c>
      <c r="E69" s="11">
        <v>456</v>
      </c>
      <c r="F69" s="11">
        <v>454</v>
      </c>
      <c r="G69" s="11">
        <v>84</v>
      </c>
      <c r="H69" s="12">
        <f t="shared" si="3"/>
        <v>6.461538461538462</v>
      </c>
      <c r="I69" s="11">
        <v>168</v>
      </c>
      <c r="J69" s="13"/>
      <c r="K69" s="11">
        <v>1</v>
      </c>
      <c r="L69" s="11"/>
      <c r="M69" s="11"/>
      <c r="N69" s="11">
        <v>2</v>
      </c>
      <c r="O69" s="11">
        <v>13</v>
      </c>
      <c r="P69" s="11"/>
    </row>
    <row r="70" spans="1:16" ht="15">
      <c r="A70" s="8" t="s">
        <v>163</v>
      </c>
      <c r="B70" s="9" t="s">
        <v>164</v>
      </c>
      <c r="C70" s="10" t="s">
        <v>165</v>
      </c>
      <c r="D70" s="11">
        <v>7</v>
      </c>
      <c r="E70" s="11">
        <v>55</v>
      </c>
      <c r="F70" s="11">
        <v>54</v>
      </c>
      <c r="G70" s="11">
        <v>23</v>
      </c>
      <c r="H70" s="12">
        <f t="shared" si="3"/>
        <v>3.2857142857142856</v>
      </c>
      <c r="I70" s="11">
        <v>220</v>
      </c>
      <c r="J70" s="13"/>
      <c r="K70" s="11">
        <v>2</v>
      </c>
      <c r="L70" s="11"/>
      <c r="M70" s="11">
        <v>1</v>
      </c>
      <c r="N70" s="11"/>
      <c r="O70" s="11">
        <v>7</v>
      </c>
      <c r="P70" s="11">
        <v>1</v>
      </c>
    </row>
    <row r="71" spans="1:16" ht="39">
      <c r="A71" s="24"/>
      <c r="B71" s="17" t="s">
        <v>166</v>
      </c>
      <c r="C71" s="10" t="s">
        <v>167</v>
      </c>
      <c r="D71" s="11">
        <v>10</v>
      </c>
      <c r="E71" s="11">
        <v>49</v>
      </c>
      <c r="F71" s="11">
        <v>48</v>
      </c>
      <c r="G71" s="11">
        <v>20</v>
      </c>
      <c r="H71" s="12">
        <f t="shared" si="3"/>
        <v>2</v>
      </c>
      <c r="I71" s="11">
        <v>178</v>
      </c>
      <c r="J71" s="13"/>
      <c r="K71" s="11"/>
      <c r="L71" s="11"/>
      <c r="M71" s="11">
        <v>1</v>
      </c>
      <c r="N71" s="11"/>
      <c r="O71" s="11">
        <v>10</v>
      </c>
      <c r="P71" s="11">
        <v>2</v>
      </c>
    </row>
    <row r="72" spans="1:16" ht="15">
      <c r="A72" s="8" t="s">
        <v>168</v>
      </c>
      <c r="B72" s="9" t="s">
        <v>169</v>
      </c>
      <c r="C72" s="10" t="s">
        <v>170</v>
      </c>
      <c r="D72" s="11">
        <v>25</v>
      </c>
      <c r="E72" s="11">
        <v>352</v>
      </c>
      <c r="F72" s="11">
        <v>352</v>
      </c>
      <c r="G72" s="11">
        <v>113</v>
      </c>
      <c r="H72" s="12">
        <f t="shared" si="3"/>
        <v>4.52</v>
      </c>
      <c r="I72" s="11">
        <v>186</v>
      </c>
      <c r="J72" s="13">
        <v>176</v>
      </c>
      <c r="K72" s="11">
        <v>3</v>
      </c>
      <c r="L72" s="11"/>
      <c r="M72" s="11"/>
      <c r="N72" s="11"/>
      <c r="O72" s="14">
        <v>26</v>
      </c>
      <c r="P72" s="11">
        <v>3</v>
      </c>
    </row>
    <row r="73" spans="1:16" ht="26.25">
      <c r="A73" s="16"/>
      <c r="B73" s="9" t="s">
        <v>171</v>
      </c>
      <c r="C73" s="10" t="s">
        <v>172</v>
      </c>
      <c r="D73" s="11">
        <v>50</v>
      </c>
      <c r="E73" s="11">
        <v>331</v>
      </c>
      <c r="F73" s="11">
        <v>327</v>
      </c>
      <c r="G73" s="11">
        <v>164</v>
      </c>
      <c r="H73" s="12">
        <f t="shared" si="3"/>
        <v>3.28</v>
      </c>
      <c r="I73" s="11">
        <v>181</v>
      </c>
      <c r="J73" s="13"/>
      <c r="K73" s="11">
        <v>12</v>
      </c>
      <c r="L73" s="11">
        <v>2</v>
      </c>
      <c r="M73" s="11">
        <v>1</v>
      </c>
      <c r="N73" s="11">
        <v>1</v>
      </c>
      <c r="O73" s="11">
        <v>50</v>
      </c>
      <c r="P73" s="11">
        <v>6</v>
      </c>
    </row>
    <row r="74" spans="1:16" ht="26.25">
      <c r="A74" s="24"/>
      <c r="B74" s="9" t="s">
        <v>171</v>
      </c>
      <c r="C74" s="10" t="s">
        <v>173</v>
      </c>
      <c r="D74" s="11"/>
      <c r="E74" s="11">
        <v>1</v>
      </c>
      <c r="F74" s="11"/>
      <c r="G74" s="11">
        <v>1</v>
      </c>
      <c r="H74" s="12"/>
      <c r="I74" s="11">
        <v>87</v>
      </c>
      <c r="J74" s="13"/>
      <c r="K74" s="11"/>
      <c r="L74" s="11"/>
      <c r="M74" s="11"/>
      <c r="N74" s="11"/>
      <c r="O74" s="11">
        <v>1</v>
      </c>
      <c r="P74" s="11">
        <v>1</v>
      </c>
    </row>
    <row r="75" spans="1:16" ht="15">
      <c r="A75" s="8" t="s">
        <v>174</v>
      </c>
      <c r="B75" s="17" t="s">
        <v>36</v>
      </c>
      <c r="C75" s="10" t="s">
        <v>37</v>
      </c>
      <c r="D75" s="11">
        <v>16</v>
      </c>
      <c r="E75" s="11">
        <v>629</v>
      </c>
      <c r="F75" s="11">
        <v>619</v>
      </c>
      <c r="G75" s="11">
        <v>151</v>
      </c>
      <c r="H75" s="12">
        <f>G75/D75</f>
        <v>9.4375</v>
      </c>
      <c r="I75" s="11">
        <v>248</v>
      </c>
      <c r="J75" s="13" t="s">
        <v>175</v>
      </c>
      <c r="K75" s="11">
        <v>3</v>
      </c>
      <c r="L75" s="11">
        <v>1</v>
      </c>
      <c r="M75" s="11">
        <v>2</v>
      </c>
      <c r="N75" s="11"/>
      <c r="O75" s="11">
        <v>16</v>
      </c>
      <c r="P75" s="11">
        <v>24</v>
      </c>
    </row>
    <row r="76" spans="1:16" ht="15">
      <c r="A76" s="24"/>
      <c r="B76" s="17" t="s">
        <v>135</v>
      </c>
      <c r="C76" s="10" t="s">
        <v>176</v>
      </c>
      <c r="D76" s="11">
        <v>65</v>
      </c>
      <c r="E76" s="11">
        <v>945</v>
      </c>
      <c r="F76" s="11">
        <v>906</v>
      </c>
      <c r="G76" s="11">
        <v>447</v>
      </c>
      <c r="H76" s="12">
        <f>G76/D76</f>
        <v>6.876923076923077</v>
      </c>
      <c r="I76" s="15">
        <v>241</v>
      </c>
      <c r="J76" s="13" t="s">
        <v>177</v>
      </c>
      <c r="K76" s="11">
        <v>22</v>
      </c>
      <c r="L76" s="11">
        <v>15</v>
      </c>
      <c r="M76" s="11">
        <v>10</v>
      </c>
      <c r="N76" s="11"/>
      <c r="O76" s="11">
        <v>65</v>
      </c>
      <c r="P76" s="11">
        <v>92</v>
      </c>
    </row>
    <row r="77" spans="1:16" ht="15">
      <c r="A77" s="11" t="s">
        <v>178</v>
      </c>
      <c r="B77" s="17" t="s">
        <v>179</v>
      </c>
      <c r="C77" s="10" t="s">
        <v>180</v>
      </c>
      <c r="D77" s="11">
        <v>68</v>
      </c>
      <c r="E77" s="11">
        <v>760</v>
      </c>
      <c r="F77" s="11">
        <v>730</v>
      </c>
      <c r="G77" s="11">
        <v>451</v>
      </c>
      <c r="H77" s="12">
        <f>G77/D77</f>
        <v>6.632352941176471</v>
      </c>
      <c r="I77" s="15">
        <v>263</v>
      </c>
      <c r="J77" s="13">
        <v>251</v>
      </c>
      <c r="K77" s="11">
        <v>28</v>
      </c>
      <c r="L77" s="11">
        <v>17</v>
      </c>
      <c r="M77" s="11">
        <v>10</v>
      </c>
      <c r="N77" s="11"/>
      <c r="O77" s="14">
        <v>69</v>
      </c>
      <c r="P77" s="11">
        <v>195</v>
      </c>
    </row>
    <row r="78" spans="1:16" ht="39">
      <c r="A78" s="8" t="s">
        <v>181</v>
      </c>
      <c r="B78" s="9" t="s">
        <v>182</v>
      </c>
      <c r="C78" s="10" t="s">
        <v>183</v>
      </c>
      <c r="D78" s="11">
        <v>20</v>
      </c>
      <c r="E78" s="11">
        <v>306</v>
      </c>
      <c r="F78" s="11">
        <v>305</v>
      </c>
      <c r="G78" s="11">
        <v>61</v>
      </c>
      <c r="H78" s="12">
        <f>G78/D78</f>
        <v>3.05</v>
      </c>
      <c r="I78" s="11">
        <v>149</v>
      </c>
      <c r="J78" s="13"/>
      <c r="K78" s="11">
        <v>5</v>
      </c>
      <c r="L78" s="11"/>
      <c r="M78" s="11"/>
      <c r="N78" s="11">
        <v>1</v>
      </c>
      <c r="O78" s="11">
        <v>20</v>
      </c>
      <c r="P78" s="11">
        <v>4</v>
      </c>
    </row>
    <row r="79" spans="1:16" ht="26.25">
      <c r="A79" s="24"/>
      <c r="B79" s="17" t="s">
        <v>184</v>
      </c>
      <c r="C79" s="10" t="s">
        <v>185</v>
      </c>
      <c r="D79" s="11">
        <v>60</v>
      </c>
      <c r="E79" s="11">
        <v>420</v>
      </c>
      <c r="F79" s="11">
        <v>416</v>
      </c>
      <c r="G79" s="11">
        <v>127</v>
      </c>
      <c r="H79" s="12">
        <f>G79/D79</f>
        <v>2.1166666666666667</v>
      </c>
      <c r="I79" s="11">
        <v>158</v>
      </c>
      <c r="J79" s="13"/>
      <c r="K79" s="11">
        <v>5</v>
      </c>
      <c r="L79" s="11"/>
      <c r="M79" s="11"/>
      <c r="N79" s="11">
        <v>4</v>
      </c>
      <c r="O79" s="14">
        <v>61</v>
      </c>
      <c r="P79" s="11">
        <v>4</v>
      </c>
    </row>
    <row r="80" spans="1:16" ht="15">
      <c r="A80" s="8" t="s">
        <v>186</v>
      </c>
      <c r="B80" s="17" t="s">
        <v>135</v>
      </c>
      <c r="C80" s="10" t="s">
        <v>136</v>
      </c>
      <c r="D80" s="11"/>
      <c r="E80" s="11">
        <v>153</v>
      </c>
      <c r="F80" s="11"/>
      <c r="G80" s="11">
        <v>65</v>
      </c>
      <c r="H80" s="12"/>
      <c r="I80" s="11">
        <v>141</v>
      </c>
      <c r="J80" s="13"/>
      <c r="K80" s="11"/>
      <c r="L80" s="11"/>
      <c r="M80" s="11"/>
      <c r="N80" s="11"/>
      <c r="O80" s="11">
        <v>41</v>
      </c>
      <c r="P80" s="27">
        <v>41</v>
      </c>
    </row>
    <row r="81" spans="1:16" ht="39">
      <c r="A81" s="16"/>
      <c r="B81" s="9" t="s">
        <v>187</v>
      </c>
      <c r="C81" s="10" t="s">
        <v>188</v>
      </c>
      <c r="D81" s="11"/>
      <c r="E81" s="11">
        <v>233</v>
      </c>
      <c r="F81" s="11"/>
      <c r="G81" s="11">
        <v>83</v>
      </c>
      <c r="H81" s="12"/>
      <c r="I81" s="11">
        <v>137</v>
      </c>
      <c r="J81" s="13"/>
      <c r="K81" s="11">
        <v>1</v>
      </c>
      <c r="L81" s="11"/>
      <c r="M81" s="11"/>
      <c r="N81" s="11"/>
      <c r="O81" s="11">
        <v>45</v>
      </c>
      <c r="P81" s="11">
        <v>45</v>
      </c>
    </row>
    <row r="82" spans="1:16" ht="15">
      <c r="A82" s="16"/>
      <c r="B82" s="17" t="s">
        <v>36</v>
      </c>
      <c r="C82" s="10" t="s">
        <v>37</v>
      </c>
      <c r="D82" s="11"/>
      <c r="E82" s="11">
        <v>103</v>
      </c>
      <c r="F82" s="11"/>
      <c r="G82" s="11">
        <v>45</v>
      </c>
      <c r="H82" s="12"/>
      <c r="I82" s="11">
        <v>118</v>
      </c>
      <c r="J82" s="11"/>
      <c r="K82" s="11">
        <v>1</v>
      </c>
      <c r="L82" s="11"/>
      <c r="M82" s="11"/>
      <c r="N82" s="11"/>
      <c r="O82" s="11">
        <v>29</v>
      </c>
      <c r="P82" s="11">
        <v>29</v>
      </c>
    </row>
    <row r="83" spans="1:16" ht="15">
      <c r="A83" s="16"/>
      <c r="B83" s="17" t="s">
        <v>189</v>
      </c>
      <c r="C83" s="10" t="s">
        <v>190</v>
      </c>
      <c r="D83" s="11"/>
      <c r="E83" s="11">
        <v>29</v>
      </c>
      <c r="F83" s="11"/>
      <c r="G83" s="11">
        <v>7</v>
      </c>
      <c r="H83" s="12"/>
      <c r="I83" s="11">
        <v>117</v>
      </c>
      <c r="J83" s="11"/>
      <c r="K83" s="11"/>
      <c r="L83" s="11"/>
      <c r="M83" s="11"/>
      <c r="N83" s="11"/>
      <c r="O83" s="11">
        <v>6</v>
      </c>
      <c r="P83" s="11">
        <v>6</v>
      </c>
    </row>
    <row r="84" spans="1:16" ht="26.25">
      <c r="A84" s="24"/>
      <c r="B84" s="17" t="s">
        <v>71</v>
      </c>
      <c r="C84" s="10" t="s">
        <v>191</v>
      </c>
      <c r="D84" s="11"/>
      <c r="E84" s="11">
        <v>21</v>
      </c>
      <c r="F84" s="11"/>
      <c r="G84" s="11">
        <v>9</v>
      </c>
      <c r="H84" s="12"/>
      <c r="I84" s="11">
        <v>136</v>
      </c>
      <c r="J84" s="11"/>
      <c r="K84" s="11"/>
      <c r="L84" s="11"/>
      <c r="M84" s="11"/>
      <c r="N84" s="11"/>
      <c r="O84" s="11">
        <v>5</v>
      </c>
      <c r="P84" s="11">
        <v>5</v>
      </c>
    </row>
    <row r="85" spans="1:16" ht="15">
      <c r="A85" s="8" t="s">
        <v>192</v>
      </c>
      <c r="B85" s="17" t="s">
        <v>36</v>
      </c>
      <c r="C85" s="10" t="s">
        <v>37</v>
      </c>
      <c r="D85" s="11"/>
      <c r="E85" s="11">
        <v>67</v>
      </c>
      <c r="F85" s="11"/>
      <c r="G85" s="11">
        <v>32</v>
      </c>
      <c r="H85" s="12"/>
      <c r="I85" s="11">
        <v>109</v>
      </c>
      <c r="J85" s="11"/>
      <c r="K85" s="11"/>
      <c r="L85" s="11"/>
      <c r="M85" s="11"/>
      <c r="N85" s="11"/>
      <c r="O85" s="11">
        <v>22</v>
      </c>
      <c r="P85" s="11">
        <v>22</v>
      </c>
    </row>
    <row r="86" spans="1:16" ht="15">
      <c r="A86" s="16"/>
      <c r="B86" s="9" t="s">
        <v>193</v>
      </c>
      <c r="C86" s="10" t="s">
        <v>194</v>
      </c>
      <c r="D86" s="11"/>
      <c r="E86" s="11">
        <v>30</v>
      </c>
      <c r="F86" s="11"/>
      <c r="G86" s="11">
        <v>14</v>
      </c>
      <c r="H86" s="12"/>
      <c r="I86" s="11">
        <v>130</v>
      </c>
      <c r="J86" s="11"/>
      <c r="K86" s="11"/>
      <c r="L86" s="11"/>
      <c r="M86" s="11"/>
      <c r="N86" s="11"/>
      <c r="O86" s="11">
        <v>6</v>
      </c>
      <c r="P86" s="11">
        <v>6</v>
      </c>
    </row>
    <row r="87" spans="1:16" ht="15">
      <c r="A87" s="16"/>
      <c r="B87" s="17" t="s">
        <v>135</v>
      </c>
      <c r="C87" s="10" t="s">
        <v>136</v>
      </c>
      <c r="D87" s="11"/>
      <c r="E87" s="11">
        <v>32</v>
      </c>
      <c r="F87" s="11"/>
      <c r="G87" s="11">
        <v>9</v>
      </c>
      <c r="H87" s="12"/>
      <c r="I87" s="11">
        <v>107</v>
      </c>
      <c r="J87" s="11"/>
      <c r="K87" s="11"/>
      <c r="L87" s="11"/>
      <c r="M87" s="11"/>
      <c r="N87" s="11"/>
      <c r="O87" s="11">
        <v>6</v>
      </c>
      <c r="P87" s="11">
        <v>6</v>
      </c>
    </row>
    <row r="88" spans="1:16" ht="15">
      <c r="A88" s="24"/>
      <c r="B88" s="17" t="s">
        <v>179</v>
      </c>
      <c r="C88" s="10" t="s">
        <v>180</v>
      </c>
      <c r="D88" s="11"/>
      <c r="E88" s="11">
        <v>26</v>
      </c>
      <c r="F88" s="11"/>
      <c r="G88" s="11">
        <v>8</v>
      </c>
      <c r="H88" s="12"/>
      <c r="I88" s="11">
        <v>130</v>
      </c>
      <c r="J88" s="11"/>
      <c r="K88" s="11"/>
      <c r="L88" s="11"/>
      <c r="M88" s="11"/>
      <c r="N88" s="11"/>
      <c r="O88" s="11">
        <v>5</v>
      </c>
      <c r="P88" s="11">
        <v>5</v>
      </c>
    </row>
    <row r="89" spans="1:16" ht="12.75">
      <c r="A89" s="11"/>
      <c r="B89" s="11"/>
      <c r="C89" s="11"/>
      <c r="D89" s="14">
        <f>SUM(D4:D88)</f>
        <v>1410</v>
      </c>
      <c r="E89" s="14">
        <f>SUM(E4:E88)</f>
        <v>18308</v>
      </c>
      <c r="F89" s="14">
        <f>SUM(F4:F88)</f>
        <v>17338</v>
      </c>
      <c r="G89" s="14">
        <f>SUM(G4:G88)</f>
        <v>5537</v>
      </c>
      <c r="H89" s="14"/>
      <c r="I89" s="14">
        <f>SUM(I4:I88)</f>
        <v>14436</v>
      </c>
      <c r="J89" s="14"/>
      <c r="K89" s="14">
        <f aca="true" t="shared" si="4" ref="K89:P89">SUM(K4:K88)</f>
        <v>258</v>
      </c>
      <c r="L89" s="14">
        <f t="shared" si="4"/>
        <v>83</v>
      </c>
      <c r="M89" s="14">
        <f t="shared" si="4"/>
        <v>71</v>
      </c>
      <c r="N89" s="14">
        <f t="shared" si="4"/>
        <v>68</v>
      </c>
      <c r="O89" s="14">
        <f t="shared" si="4"/>
        <v>1601</v>
      </c>
      <c r="P89" s="14">
        <f t="shared" si="4"/>
        <v>935</v>
      </c>
    </row>
    <row r="90" ht="12.75">
      <c r="A90" s="11"/>
    </row>
    <row r="91" spans="1:16" ht="15">
      <c r="A91" s="11" t="s">
        <v>195</v>
      </c>
      <c r="B91" s="17" t="s">
        <v>179</v>
      </c>
      <c r="C91" s="11" t="s">
        <v>196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5">
      <c r="A92" s="11" t="s">
        <v>197</v>
      </c>
      <c r="B92" s="17" t="s">
        <v>179</v>
      </c>
      <c r="C92" s="11" t="s">
        <v>196</v>
      </c>
      <c r="D92" s="11">
        <v>12</v>
      </c>
      <c r="E92" s="11">
        <v>413</v>
      </c>
      <c r="F92" s="11"/>
      <c r="G92" s="11">
        <v>413</v>
      </c>
      <c r="H92" s="12">
        <f>G92/D92</f>
        <v>34.416666666666664</v>
      </c>
      <c r="I92" s="11">
        <v>263</v>
      </c>
      <c r="J92" s="11">
        <v>242</v>
      </c>
      <c r="K92" s="11"/>
      <c r="L92" s="11">
        <v>5</v>
      </c>
      <c r="M92" s="11"/>
      <c r="N92" s="11"/>
      <c r="O92" s="11">
        <f>12+151</f>
        <v>163</v>
      </c>
      <c r="P92" s="11">
        <v>151</v>
      </c>
    </row>
    <row r="93" spans="2:16" ht="12.75">
      <c r="B93" t="s">
        <v>198</v>
      </c>
      <c r="D93" s="14">
        <f>SUM(D91:D92)</f>
        <v>12</v>
      </c>
      <c r="E93" s="14">
        <f>SUM(E91:E92)</f>
        <v>413</v>
      </c>
      <c r="F93" s="14">
        <f>SUM(F91:F92)</f>
        <v>0</v>
      </c>
      <c r="G93" s="14">
        <f>SUM(G91:G92)</f>
        <v>413</v>
      </c>
      <c r="H93" s="14"/>
      <c r="I93" s="14"/>
      <c r="J93" s="14">
        <f aca="true" t="shared" si="5" ref="J93:P93">SUM(J91:J92)</f>
        <v>242</v>
      </c>
      <c r="K93" s="14">
        <f t="shared" si="5"/>
        <v>0</v>
      </c>
      <c r="L93" s="14">
        <f t="shared" si="5"/>
        <v>5</v>
      </c>
      <c r="M93" s="14">
        <f t="shared" si="5"/>
        <v>0</v>
      </c>
      <c r="N93" s="14">
        <f t="shared" si="5"/>
        <v>0</v>
      </c>
      <c r="O93" s="14">
        <f t="shared" si="5"/>
        <v>163</v>
      </c>
      <c r="P93" s="14">
        <f t="shared" si="5"/>
        <v>151</v>
      </c>
    </row>
    <row r="94" spans="2:16" ht="12.75">
      <c r="B94" s="28" t="s">
        <v>249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2:16" ht="12.75">
      <c r="B95" s="42" t="s">
        <v>250</v>
      </c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2:16" s="38" customFormat="1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 ht="12.75">
      <c r="A97" s="1" t="s">
        <v>199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30"/>
      <c r="P97" s="30"/>
    </row>
    <row r="98" spans="1:14" s="41" customFormat="1" ht="111.75" customHeight="1">
      <c r="A98" s="39" t="s">
        <v>1</v>
      </c>
      <c r="B98" s="39" t="s">
        <v>2</v>
      </c>
      <c r="C98" s="39" t="s">
        <v>3</v>
      </c>
      <c r="D98" s="40" t="s">
        <v>4</v>
      </c>
      <c r="E98" s="40" t="s">
        <v>5</v>
      </c>
      <c r="F98" s="40" t="s">
        <v>6</v>
      </c>
      <c r="G98" s="40" t="s">
        <v>7</v>
      </c>
      <c r="H98" s="40" t="s">
        <v>8</v>
      </c>
      <c r="I98" s="40" t="s">
        <v>200</v>
      </c>
      <c r="J98" s="40" t="s">
        <v>201</v>
      </c>
      <c r="K98" s="40" t="s">
        <v>12</v>
      </c>
      <c r="L98" s="40" t="s">
        <v>13</v>
      </c>
      <c r="M98" s="40" t="s">
        <v>15</v>
      </c>
      <c r="N98" s="40" t="s">
        <v>16</v>
      </c>
    </row>
    <row r="99" spans="1:14" ht="15">
      <c r="A99" s="2" t="s">
        <v>17</v>
      </c>
      <c r="B99" s="3" t="s">
        <v>18</v>
      </c>
      <c r="C99" s="4">
        <v>3</v>
      </c>
      <c r="D99" s="4">
        <v>4</v>
      </c>
      <c r="E99" s="4">
        <v>5</v>
      </c>
      <c r="F99" s="4">
        <v>6</v>
      </c>
      <c r="G99" s="4">
        <v>7</v>
      </c>
      <c r="H99" s="4">
        <v>8</v>
      </c>
      <c r="I99" s="4">
        <v>9</v>
      </c>
      <c r="J99" s="4">
        <v>10</v>
      </c>
      <c r="K99" s="4">
        <v>11</v>
      </c>
      <c r="L99" s="4">
        <v>12</v>
      </c>
      <c r="M99" s="4">
        <v>13</v>
      </c>
      <c r="N99" s="4">
        <v>14</v>
      </c>
    </row>
    <row r="100" spans="1:14" ht="15">
      <c r="A100" s="8" t="s">
        <v>19</v>
      </c>
      <c r="B100" s="17" t="s">
        <v>202</v>
      </c>
      <c r="C100" s="10" t="s">
        <v>34</v>
      </c>
      <c r="D100" s="11">
        <v>5</v>
      </c>
      <c r="E100" s="11">
        <v>5</v>
      </c>
      <c r="F100" s="11">
        <v>5</v>
      </c>
      <c r="G100" s="11">
        <v>5</v>
      </c>
      <c r="H100" s="12">
        <f aca="true" t="shared" si="6" ref="H100:H105">G100/D100</f>
        <v>1</v>
      </c>
      <c r="I100" s="11">
        <v>192</v>
      </c>
      <c r="J100" s="11">
        <v>1</v>
      </c>
      <c r="K100" s="11"/>
      <c r="L100" s="11"/>
      <c r="M100" s="11">
        <v>5</v>
      </c>
      <c r="N100" s="11"/>
    </row>
    <row r="101" spans="1:14" ht="15">
      <c r="A101" s="16"/>
      <c r="B101" s="9" t="s">
        <v>203</v>
      </c>
      <c r="C101" s="10" t="s">
        <v>21</v>
      </c>
      <c r="D101" s="11">
        <v>20</v>
      </c>
      <c r="E101" s="11">
        <v>20</v>
      </c>
      <c r="F101" s="11">
        <v>20</v>
      </c>
      <c r="G101" s="11">
        <v>20</v>
      </c>
      <c r="H101" s="12">
        <f t="shared" si="6"/>
        <v>1</v>
      </c>
      <c r="I101" s="11">
        <v>135</v>
      </c>
      <c r="J101" s="11">
        <v>6</v>
      </c>
      <c r="K101" s="11"/>
      <c r="L101" s="11"/>
      <c r="M101" s="11">
        <v>20</v>
      </c>
      <c r="N101" s="11"/>
    </row>
    <row r="102" spans="1:14" ht="15">
      <c r="A102" s="16"/>
      <c r="B102" s="17" t="s">
        <v>204</v>
      </c>
      <c r="C102" s="10" t="s">
        <v>37</v>
      </c>
      <c r="D102" s="11">
        <v>5</v>
      </c>
      <c r="E102" s="11">
        <v>5</v>
      </c>
      <c r="F102" s="11">
        <v>5</v>
      </c>
      <c r="G102" s="11">
        <v>5</v>
      </c>
      <c r="H102" s="12">
        <f t="shared" si="6"/>
        <v>1</v>
      </c>
      <c r="I102" s="11">
        <v>150</v>
      </c>
      <c r="J102" s="11">
        <v>1</v>
      </c>
      <c r="K102" s="11"/>
      <c r="L102" s="11"/>
      <c r="M102" s="11">
        <v>5</v>
      </c>
      <c r="N102" s="11"/>
    </row>
    <row r="103" spans="1:14" ht="15">
      <c r="A103" s="16"/>
      <c r="B103" s="17" t="s">
        <v>205</v>
      </c>
      <c r="C103" s="10" t="s">
        <v>24</v>
      </c>
      <c r="D103" s="11">
        <v>5</v>
      </c>
      <c r="E103" s="11">
        <v>5</v>
      </c>
      <c r="F103" s="11">
        <v>5</v>
      </c>
      <c r="G103" s="11">
        <v>5</v>
      </c>
      <c r="H103" s="12">
        <f t="shared" si="6"/>
        <v>1</v>
      </c>
      <c r="I103" s="11">
        <v>169</v>
      </c>
      <c r="J103" s="11">
        <v>1</v>
      </c>
      <c r="K103" s="11"/>
      <c r="L103" s="11"/>
      <c r="M103" s="11">
        <v>5</v>
      </c>
      <c r="N103" s="11"/>
    </row>
    <row r="104" spans="1:14" ht="39">
      <c r="A104" s="16"/>
      <c r="B104" s="17" t="s">
        <v>206</v>
      </c>
      <c r="C104" s="10" t="s">
        <v>207</v>
      </c>
      <c r="D104" s="11">
        <v>10</v>
      </c>
      <c r="E104" s="11">
        <v>12</v>
      </c>
      <c r="F104" s="11">
        <v>12</v>
      </c>
      <c r="G104" s="11">
        <v>10</v>
      </c>
      <c r="H104" s="12">
        <f t="shared" si="6"/>
        <v>1</v>
      </c>
      <c r="I104" s="11"/>
      <c r="J104" s="11">
        <v>3</v>
      </c>
      <c r="K104" s="11"/>
      <c r="L104" s="11"/>
      <c r="M104" s="11">
        <v>10</v>
      </c>
      <c r="N104" s="11"/>
    </row>
    <row r="105" spans="1:14" ht="12.75">
      <c r="A105" s="16"/>
      <c r="B105" s="11" t="s">
        <v>208</v>
      </c>
      <c r="C105" s="10" t="s">
        <v>41</v>
      </c>
      <c r="D105" s="11">
        <v>25</v>
      </c>
      <c r="E105" s="11">
        <v>28</v>
      </c>
      <c r="F105" s="11">
        <v>28</v>
      </c>
      <c r="G105" s="11">
        <v>28</v>
      </c>
      <c r="H105" s="12">
        <f t="shared" si="6"/>
        <v>1.12</v>
      </c>
      <c r="I105" s="11">
        <v>143</v>
      </c>
      <c r="J105" s="11">
        <v>6</v>
      </c>
      <c r="K105" s="11"/>
      <c r="L105" s="11"/>
      <c r="M105" s="11">
        <v>25</v>
      </c>
      <c r="N105" s="11"/>
    </row>
    <row r="106" spans="1:14" ht="26.25">
      <c r="A106" s="24"/>
      <c r="B106" s="17" t="s">
        <v>206</v>
      </c>
      <c r="C106" s="10" t="s">
        <v>32</v>
      </c>
      <c r="D106" s="11">
        <v>10</v>
      </c>
      <c r="E106" s="11">
        <v>12</v>
      </c>
      <c r="F106" s="11">
        <v>12</v>
      </c>
      <c r="G106" s="11">
        <v>10</v>
      </c>
      <c r="H106" s="12">
        <v>1</v>
      </c>
      <c r="I106" s="31">
        <v>1.71</v>
      </c>
      <c r="J106" s="11">
        <v>3</v>
      </c>
      <c r="L106" s="11"/>
      <c r="M106" s="11">
        <v>10</v>
      </c>
      <c r="N106" s="11"/>
    </row>
    <row r="107" spans="1:14" ht="15">
      <c r="A107" s="8" t="s">
        <v>39</v>
      </c>
      <c r="B107" s="17" t="s">
        <v>209</v>
      </c>
      <c r="C107" s="10" t="s">
        <v>41</v>
      </c>
      <c r="D107" s="11">
        <v>25</v>
      </c>
      <c r="E107" s="11">
        <v>28</v>
      </c>
      <c r="F107" s="11">
        <v>28</v>
      </c>
      <c r="G107" s="11">
        <v>28</v>
      </c>
      <c r="H107" s="12">
        <v>1.12</v>
      </c>
      <c r="I107" s="11">
        <v>143</v>
      </c>
      <c r="J107" s="11">
        <v>6</v>
      </c>
      <c r="L107" s="11"/>
      <c r="M107" s="11">
        <v>25</v>
      </c>
      <c r="N107" s="11"/>
    </row>
    <row r="108" spans="1:14" ht="15">
      <c r="A108" s="16"/>
      <c r="B108" s="17" t="s">
        <v>210</v>
      </c>
      <c r="C108" s="10" t="s">
        <v>44</v>
      </c>
      <c r="D108" s="11">
        <v>25</v>
      </c>
      <c r="E108" s="11">
        <v>33</v>
      </c>
      <c r="F108" s="11">
        <v>33</v>
      </c>
      <c r="G108" s="11">
        <v>32</v>
      </c>
      <c r="H108" s="12">
        <f aca="true" t="shared" si="7" ref="H108:H115">G108/D108</f>
        <v>1.28</v>
      </c>
      <c r="I108" s="11">
        <v>170</v>
      </c>
      <c r="J108" s="11">
        <v>7</v>
      </c>
      <c r="K108" s="11"/>
      <c r="L108" s="11"/>
      <c r="M108" s="11">
        <v>25</v>
      </c>
      <c r="N108" s="11"/>
    </row>
    <row r="109" spans="1:14" ht="15">
      <c r="A109" s="16"/>
      <c r="B109" s="17" t="s">
        <v>211</v>
      </c>
      <c r="C109" s="10" t="s">
        <v>46</v>
      </c>
      <c r="D109" s="11">
        <v>20</v>
      </c>
      <c r="E109" s="11">
        <v>21</v>
      </c>
      <c r="F109" s="11">
        <v>21</v>
      </c>
      <c r="G109" s="11">
        <v>21</v>
      </c>
      <c r="H109" s="12">
        <f t="shared" si="7"/>
        <v>1.05</v>
      </c>
      <c r="I109" s="11">
        <v>135</v>
      </c>
      <c r="J109" s="11">
        <v>4</v>
      </c>
      <c r="K109" s="11"/>
      <c r="L109" s="11"/>
      <c r="M109" s="11">
        <v>20</v>
      </c>
      <c r="N109" s="11"/>
    </row>
    <row r="110" spans="1:14" ht="26.25">
      <c r="A110" s="24"/>
      <c r="B110" s="17" t="s">
        <v>206</v>
      </c>
      <c r="C110" s="10" t="s">
        <v>32</v>
      </c>
      <c r="D110" s="11">
        <v>9</v>
      </c>
      <c r="E110" s="11">
        <v>11</v>
      </c>
      <c r="F110" s="11">
        <v>11</v>
      </c>
      <c r="G110" s="11">
        <v>9</v>
      </c>
      <c r="H110" s="12">
        <f t="shared" si="7"/>
        <v>1</v>
      </c>
      <c r="I110" s="11">
        <v>175</v>
      </c>
      <c r="J110" s="11">
        <v>2</v>
      </c>
      <c r="K110" s="11"/>
      <c r="L110" s="11"/>
      <c r="M110" s="11">
        <v>9</v>
      </c>
      <c r="N110" s="11"/>
    </row>
    <row r="111" spans="1:14" ht="15">
      <c r="A111" s="11" t="s">
        <v>48</v>
      </c>
      <c r="B111" s="17" t="s">
        <v>212</v>
      </c>
      <c r="C111" s="10" t="s">
        <v>50</v>
      </c>
      <c r="D111" s="11">
        <v>5</v>
      </c>
      <c r="E111" s="11">
        <v>8</v>
      </c>
      <c r="F111" s="11">
        <v>8</v>
      </c>
      <c r="G111" s="11">
        <v>8</v>
      </c>
      <c r="H111" s="12">
        <f t="shared" si="7"/>
        <v>1.6</v>
      </c>
      <c r="I111" s="11">
        <v>233</v>
      </c>
      <c r="J111" s="11">
        <v>3</v>
      </c>
      <c r="K111" s="11"/>
      <c r="L111" s="11"/>
      <c r="M111" s="11">
        <v>5</v>
      </c>
      <c r="N111" s="11"/>
    </row>
    <row r="112" spans="1:14" ht="15">
      <c r="A112" s="8" t="s">
        <v>67</v>
      </c>
      <c r="B112" s="17" t="s">
        <v>213</v>
      </c>
      <c r="C112" s="10" t="s">
        <v>69</v>
      </c>
      <c r="D112" s="11">
        <v>25</v>
      </c>
      <c r="E112" s="11">
        <v>28</v>
      </c>
      <c r="F112" s="11">
        <v>28</v>
      </c>
      <c r="G112" s="11">
        <v>27</v>
      </c>
      <c r="H112" s="12">
        <f t="shared" si="7"/>
        <v>1.08</v>
      </c>
      <c r="I112" s="11">
        <v>180</v>
      </c>
      <c r="J112" s="11">
        <v>2</v>
      </c>
      <c r="K112" s="11"/>
      <c r="L112" s="11"/>
      <c r="M112" s="11">
        <v>25</v>
      </c>
      <c r="N112" s="11"/>
    </row>
    <row r="113" spans="1:14" ht="26.25">
      <c r="A113" s="24"/>
      <c r="B113" s="17" t="s">
        <v>214</v>
      </c>
      <c r="C113" s="10" t="s">
        <v>74</v>
      </c>
      <c r="D113" s="11">
        <v>14</v>
      </c>
      <c r="E113" s="11">
        <v>21</v>
      </c>
      <c r="F113" s="11">
        <v>21</v>
      </c>
      <c r="G113" s="11">
        <v>19</v>
      </c>
      <c r="H113" s="12">
        <f t="shared" si="7"/>
        <v>1.3571428571428572</v>
      </c>
      <c r="I113" s="11">
        <v>215</v>
      </c>
      <c r="J113" s="11">
        <v>4</v>
      </c>
      <c r="K113" s="11"/>
      <c r="L113" s="11"/>
      <c r="M113" s="11">
        <v>14</v>
      </c>
      <c r="N113" s="32">
        <v>1</v>
      </c>
    </row>
    <row r="114" spans="1:14" ht="15">
      <c r="A114" s="8" t="s">
        <v>181</v>
      </c>
      <c r="B114" s="17" t="s">
        <v>215</v>
      </c>
      <c r="C114" s="10" t="s">
        <v>216</v>
      </c>
      <c r="D114" s="11">
        <v>20</v>
      </c>
      <c r="E114" s="11">
        <v>20</v>
      </c>
      <c r="F114" s="11">
        <v>20</v>
      </c>
      <c r="G114" s="11">
        <v>20</v>
      </c>
      <c r="H114" s="12">
        <f t="shared" si="7"/>
        <v>1</v>
      </c>
      <c r="I114" s="11">
        <v>160</v>
      </c>
      <c r="J114" s="11">
        <v>4</v>
      </c>
      <c r="K114" s="11"/>
      <c r="L114" s="11"/>
      <c r="M114" s="11">
        <v>20</v>
      </c>
      <c r="N114" s="11"/>
    </row>
    <row r="115" spans="1:14" ht="15">
      <c r="A115" s="24"/>
      <c r="B115" s="17" t="s">
        <v>217</v>
      </c>
      <c r="C115" s="10" t="s">
        <v>218</v>
      </c>
      <c r="D115" s="11">
        <v>10</v>
      </c>
      <c r="E115" s="11">
        <v>11</v>
      </c>
      <c r="F115" s="11">
        <v>11</v>
      </c>
      <c r="G115" s="11">
        <v>10</v>
      </c>
      <c r="H115" s="12">
        <f t="shared" si="7"/>
        <v>1</v>
      </c>
      <c r="I115" s="11">
        <v>160</v>
      </c>
      <c r="J115" s="11">
        <v>1</v>
      </c>
      <c r="K115" s="11"/>
      <c r="L115" s="11"/>
      <c r="M115" s="11">
        <v>10</v>
      </c>
      <c r="N115" s="11"/>
    </row>
    <row r="116" spans="1:14" ht="39">
      <c r="A116" s="11" t="s">
        <v>186</v>
      </c>
      <c r="B116" s="9" t="s">
        <v>219</v>
      </c>
      <c r="C116" s="10" t="s">
        <v>188</v>
      </c>
      <c r="D116" s="11"/>
      <c r="E116" s="11">
        <v>5</v>
      </c>
      <c r="F116" s="11"/>
      <c r="G116" s="11">
        <v>2</v>
      </c>
      <c r="H116" s="12"/>
      <c r="I116" s="11">
        <v>179</v>
      </c>
      <c r="J116" s="11"/>
      <c r="K116" s="11"/>
      <c r="L116" s="11"/>
      <c r="M116" s="11"/>
      <c r="N116" s="11">
        <v>2</v>
      </c>
    </row>
    <row r="117" spans="1:14" ht="15">
      <c r="A117" s="8" t="s">
        <v>77</v>
      </c>
      <c r="B117" s="17" t="s">
        <v>220</v>
      </c>
      <c r="C117" s="10" t="s">
        <v>81</v>
      </c>
      <c r="D117" s="11">
        <v>5</v>
      </c>
      <c r="E117" s="11">
        <v>5</v>
      </c>
      <c r="F117" s="11">
        <v>5</v>
      </c>
      <c r="G117" s="11">
        <v>5</v>
      </c>
      <c r="H117" s="12">
        <f aca="true" t="shared" si="8" ref="H117:H139">G117/D117</f>
        <v>1</v>
      </c>
      <c r="I117" s="11">
        <v>126</v>
      </c>
      <c r="J117" s="11">
        <v>1</v>
      </c>
      <c r="K117" s="11"/>
      <c r="L117" s="11"/>
      <c r="M117" s="11">
        <v>5</v>
      </c>
      <c r="N117" s="11"/>
    </row>
    <row r="118" spans="1:14" ht="15">
      <c r="A118" s="16"/>
      <c r="B118" s="17" t="s">
        <v>221</v>
      </c>
      <c r="C118" s="10" t="s">
        <v>79</v>
      </c>
      <c r="D118" s="11">
        <v>17</v>
      </c>
      <c r="E118" s="11">
        <v>18</v>
      </c>
      <c r="F118" s="11">
        <v>18</v>
      </c>
      <c r="G118" s="11">
        <v>18</v>
      </c>
      <c r="H118" s="12">
        <f t="shared" si="8"/>
        <v>1.0588235294117647</v>
      </c>
      <c r="I118" s="11">
        <v>134</v>
      </c>
      <c r="J118" s="11">
        <v>4</v>
      </c>
      <c r="K118" s="11"/>
      <c r="L118" s="11"/>
      <c r="M118" s="11">
        <v>17</v>
      </c>
      <c r="N118" s="11"/>
    </row>
    <row r="119" spans="1:14" ht="26.25">
      <c r="A119" s="24"/>
      <c r="B119" s="17" t="s">
        <v>222</v>
      </c>
      <c r="C119" s="10" t="s">
        <v>83</v>
      </c>
      <c r="D119" s="11">
        <v>5</v>
      </c>
      <c r="E119" s="11">
        <v>7</v>
      </c>
      <c r="F119" s="11">
        <v>7</v>
      </c>
      <c r="G119" s="11">
        <v>7</v>
      </c>
      <c r="H119" s="12">
        <f t="shared" si="8"/>
        <v>1.4</v>
      </c>
      <c r="I119" s="11">
        <v>146</v>
      </c>
      <c r="J119" s="11">
        <v>3</v>
      </c>
      <c r="K119" s="11"/>
      <c r="L119" s="11"/>
      <c r="M119" s="11">
        <v>5</v>
      </c>
      <c r="N119" s="11"/>
    </row>
    <row r="120" spans="1:14" ht="15">
      <c r="A120" s="11" t="s">
        <v>91</v>
      </c>
      <c r="B120" s="17" t="s">
        <v>223</v>
      </c>
      <c r="C120" s="10" t="s">
        <v>93</v>
      </c>
      <c r="D120" s="11">
        <v>36</v>
      </c>
      <c r="E120" s="11">
        <v>49</v>
      </c>
      <c r="F120" s="11">
        <v>47</v>
      </c>
      <c r="G120" s="11">
        <v>49</v>
      </c>
      <c r="H120" s="12">
        <f t="shared" si="8"/>
        <v>1.3611111111111112</v>
      </c>
      <c r="I120" s="11">
        <v>180</v>
      </c>
      <c r="J120" s="11">
        <v>7</v>
      </c>
      <c r="K120" s="11"/>
      <c r="L120" s="11"/>
      <c r="M120" s="15">
        <v>36</v>
      </c>
      <c r="N120" s="11">
        <v>1</v>
      </c>
    </row>
    <row r="121" spans="1:14" ht="26.25">
      <c r="A121" s="8" t="s">
        <v>101</v>
      </c>
      <c r="B121" s="17" t="s">
        <v>224</v>
      </c>
      <c r="C121" s="10" t="s">
        <v>225</v>
      </c>
      <c r="D121" s="11">
        <v>10</v>
      </c>
      <c r="E121" s="11">
        <v>17</v>
      </c>
      <c r="F121" s="11">
        <v>17</v>
      </c>
      <c r="G121" s="11">
        <v>10</v>
      </c>
      <c r="H121" s="12">
        <f t="shared" si="8"/>
        <v>1</v>
      </c>
      <c r="I121" s="11">
        <v>161</v>
      </c>
      <c r="J121" s="11">
        <v>1</v>
      </c>
      <c r="K121" s="11"/>
      <c r="L121" s="11"/>
      <c r="M121" s="11">
        <v>10</v>
      </c>
      <c r="N121" s="11"/>
    </row>
    <row r="122" spans="1:14" ht="51.75">
      <c r="A122" s="24"/>
      <c r="B122" s="17" t="s">
        <v>226</v>
      </c>
      <c r="C122" s="10" t="s">
        <v>103</v>
      </c>
      <c r="D122" s="11">
        <v>15</v>
      </c>
      <c r="E122" s="11">
        <v>23</v>
      </c>
      <c r="F122" s="11">
        <v>23</v>
      </c>
      <c r="G122" s="11">
        <v>17</v>
      </c>
      <c r="H122" s="12">
        <f t="shared" si="8"/>
        <v>1.1333333333333333</v>
      </c>
      <c r="I122" s="11">
        <v>175</v>
      </c>
      <c r="J122" s="11">
        <v>5</v>
      </c>
      <c r="K122" s="11"/>
      <c r="L122" s="11"/>
      <c r="M122" s="11">
        <v>15</v>
      </c>
      <c r="N122" s="11">
        <v>1</v>
      </c>
    </row>
    <row r="123" spans="1:14" ht="39">
      <c r="A123" s="11" t="s">
        <v>108</v>
      </c>
      <c r="B123" s="17" t="s">
        <v>227</v>
      </c>
      <c r="C123" s="10" t="s">
        <v>228</v>
      </c>
      <c r="D123" s="11">
        <v>3</v>
      </c>
      <c r="E123" s="11">
        <v>3</v>
      </c>
      <c r="F123" s="11">
        <v>3</v>
      </c>
      <c r="G123" s="11">
        <v>3</v>
      </c>
      <c r="H123" s="12">
        <f t="shared" si="8"/>
        <v>1</v>
      </c>
      <c r="I123" s="11">
        <v>134</v>
      </c>
      <c r="J123" s="11">
        <v>1</v>
      </c>
      <c r="K123" s="11"/>
      <c r="L123" s="11"/>
      <c r="M123" s="11">
        <v>3</v>
      </c>
      <c r="N123" s="11"/>
    </row>
    <row r="124" spans="1:14" ht="15">
      <c r="A124" s="8" t="s">
        <v>121</v>
      </c>
      <c r="B124" s="17" t="s">
        <v>229</v>
      </c>
      <c r="C124" s="10" t="s">
        <v>123</v>
      </c>
      <c r="D124" s="11">
        <v>15</v>
      </c>
      <c r="E124" s="11">
        <v>35</v>
      </c>
      <c r="F124" s="11">
        <v>31</v>
      </c>
      <c r="G124" s="11">
        <v>24</v>
      </c>
      <c r="H124" s="12">
        <f t="shared" si="8"/>
        <v>1.6</v>
      </c>
      <c r="I124" s="11">
        <v>165</v>
      </c>
      <c r="J124" s="11">
        <v>8</v>
      </c>
      <c r="K124" s="11">
        <v>2</v>
      </c>
      <c r="L124" s="11"/>
      <c r="M124" s="11">
        <v>15</v>
      </c>
      <c r="N124" s="32">
        <v>2</v>
      </c>
    </row>
    <row r="125" spans="1:14" ht="15">
      <c r="A125" s="24"/>
      <c r="B125" s="17" t="s">
        <v>204</v>
      </c>
      <c r="C125" s="10" t="s">
        <v>37</v>
      </c>
      <c r="D125" s="11">
        <v>20</v>
      </c>
      <c r="E125" s="11">
        <v>50</v>
      </c>
      <c r="F125" s="11">
        <v>48</v>
      </c>
      <c r="G125" s="11">
        <v>41</v>
      </c>
      <c r="H125" s="12">
        <f t="shared" si="8"/>
        <v>2.05</v>
      </c>
      <c r="I125" s="11">
        <v>153</v>
      </c>
      <c r="J125" s="11">
        <v>4</v>
      </c>
      <c r="K125" s="11"/>
      <c r="L125" s="11"/>
      <c r="M125" s="11">
        <v>20</v>
      </c>
      <c r="N125" s="32">
        <v>1</v>
      </c>
    </row>
    <row r="126" spans="1:14" ht="26.25">
      <c r="A126" s="8" t="s">
        <v>132</v>
      </c>
      <c r="B126" s="17" t="s">
        <v>230</v>
      </c>
      <c r="C126" s="10" t="s">
        <v>134</v>
      </c>
      <c r="D126" s="11">
        <v>21</v>
      </c>
      <c r="E126" s="11">
        <v>23</v>
      </c>
      <c r="F126" s="11">
        <v>23</v>
      </c>
      <c r="G126" s="11">
        <v>21</v>
      </c>
      <c r="H126" s="12">
        <f t="shared" si="8"/>
        <v>1</v>
      </c>
      <c r="I126" s="11">
        <v>141</v>
      </c>
      <c r="J126" s="11">
        <v>5</v>
      </c>
      <c r="K126" s="11"/>
      <c r="L126" s="11"/>
      <c r="M126" s="11">
        <v>21</v>
      </c>
      <c r="N126" s="11"/>
    </row>
    <row r="127" spans="1:14" ht="15">
      <c r="A127" s="24"/>
      <c r="B127" s="17" t="s">
        <v>231</v>
      </c>
      <c r="C127" s="10" t="s">
        <v>136</v>
      </c>
      <c r="D127" s="11">
        <v>7</v>
      </c>
      <c r="E127" s="11">
        <v>11</v>
      </c>
      <c r="F127" s="11">
        <v>11</v>
      </c>
      <c r="G127" s="11">
        <v>7</v>
      </c>
      <c r="H127" s="12">
        <f t="shared" si="8"/>
        <v>1</v>
      </c>
      <c r="I127" s="11">
        <v>154</v>
      </c>
      <c r="J127" s="11"/>
      <c r="K127" s="11"/>
      <c r="L127" s="11"/>
      <c r="M127" s="11">
        <v>7</v>
      </c>
      <c r="N127" s="32">
        <v>7</v>
      </c>
    </row>
    <row r="128" spans="1:14" ht="15">
      <c r="A128" s="8" t="s">
        <v>139</v>
      </c>
      <c r="B128" s="17" t="s">
        <v>232</v>
      </c>
      <c r="C128" s="10" t="s">
        <v>143</v>
      </c>
      <c r="D128" s="11">
        <v>5</v>
      </c>
      <c r="E128" s="11">
        <v>9</v>
      </c>
      <c r="F128" s="11">
        <v>7</v>
      </c>
      <c r="G128" s="11">
        <v>6</v>
      </c>
      <c r="H128" s="12">
        <f t="shared" si="8"/>
        <v>1.2</v>
      </c>
      <c r="I128" s="11">
        <v>190</v>
      </c>
      <c r="J128" s="11">
        <v>2</v>
      </c>
      <c r="K128" s="11"/>
      <c r="L128" s="11"/>
      <c r="M128" s="11">
        <v>5</v>
      </c>
      <c r="N128" s="11">
        <v>1</v>
      </c>
    </row>
    <row r="129" spans="1:14" ht="15">
      <c r="A129" s="16"/>
      <c r="B129" s="17" t="s">
        <v>233</v>
      </c>
      <c r="C129" s="10" t="s">
        <v>147</v>
      </c>
      <c r="D129" s="11">
        <v>10</v>
      </c>
      <c r="E129" s="11">
        <v>13</v>
      </c>
      <c r="F129" s="11">
        <v>13</v>
      </c>
      <c r="G129" s="11">
        <v>12</v>
      </c>
      <c r="H129" s="12">
        <f t="shared" si="8"/>
        <v>1.2</v>
      </c>
      <c r="I129" s="11">
        <v>145</v>
      </c>
      <c r="J129" s="11">
        <v>1</v>
      </c>
      <c r="K129" s="11"/>
      <c r="L129" s="11"/>
      <c r="M129" s="11">
        <v>10</v>
      </c>
      <c r="N129" s="11"/>
    </row>
    <row r="130" spans="1:14" ht="15">
      <c r="A130" s="16"/>
      <c r="B130" s="17" t="s">
        <v>234</v>
      </c>
      <c r="C130" s="10" t="s">
        <v>145</v>
      </c>
      <c r="D130" s="11">
        <v>10</v>
      </c>
      <c r="E130" s="11">
        <v>16</v>
      </c>
      <c r="F130" s="11">
        <v>16</v>
      </c>
      <c r="G130" s="11">
        <v>12</v>
      </c>
      <c r="H130" s="12">
        <f t="shared" si="8"/>
        <v>1.2</v>
      </c>
      <c r="I130" s="11">
        <v>175</v>
      </c>
      <c r="J130" s="11">
        <v>3</v>
      </c>
      <c r="K130" s="11"/>
      <c r="L130" s="11"/>
      <c r="M130" s="11">
        <v>10</v>
      </c>
      <c r="N130" s="11"/>
    </row>
    <row r="131" spans="1:14" ht="15">
      <c r="A131" s="24"/>
      <c r="B131" s="17" t="s">
        <v>235</v>
      </c>
      <c r="C131" s="10" t="s">
        <v>141</v>
      </c>
      <c r="D131" s="11">
        <v>12</v>
      </c>
      <c r="E131" s="11">
        <v>20</v>
      </c>
      <c r="F131" s="11">
        <v>20</v>
      </c>
      <c r="G131" s="11">
        <v>18</v>
      </c>
      <c r="H131" s="12">
        <f t="shared" si="8"/>
        <v>1.5</v>
      </c>
      <c r="I131" s="11">
        <v>145</v>
      </c>
      <c r="J131" s="11">
        <v>4</v>
      </c>
      <c r="K131" s="11"/>
      <c r="L131" s="11"/>
      <c r="M131" s="11">
        <v>12</v>
      </c>
      <c r="N131" s="11"/>
    </row>
    <row r="132" spans="1:14" ht="15">
      <c r="A132" s="8" t="s">
        <v>149</v>
      </c>
      <c r="B132" s="17" t="s">
        <v>236</v>
      </c>
      <c r="C132" s="10" t="s">
        <v>153</v>
      </c>
      <c r="D132" s="11">
        <v>15</v>
      </c>
      <c r="E132" s="11">
        <v>15</v>
      </c>
      <c r="F132" s="11">
        <v>15</v>
      </c>
      <c r="G132" s="11">
        <v>15</v>
      </c>
      <c r="H132" s="12">
        <f t="shared" si="8"/>
        <v>1</v>
      </c>
      <c r="I132" s="11">
        <v>0</v>
      </c>
      <c r="J132" s="11">
        <v>4</v>
      </c>
      <c r="K132" s="11"/>
      <c r="L132" s="11"/>
      <c r="M132" s="11">
        <v>15</v>
      </c>
      <c r="N132" s="11"/>
    </row>
    <row r="133" spans="1:14" ht="15">
      <c r="A133" s="24"/>
      <c r="B133" s="17" t="s">
        <v>237</v>
      </c>
      <c r="C133" s="10" t="s">
        <v>151</v>
      </c>
      <c r="D133" s="11">
        <v>25</v>
      </c>
      <c r="E133" s="11">
        <v>25</v>
      </c>
      <c r="F133" s="11">
        <v>25</v>
      </c>
      <c r="G133" s="11">
        <v>25</v>
      </c>
      <c r="H133" s="12">
        <f t="shared" si="8"/>
        <v>1</v>
      </c>
      <c r="I133" s="11">
        <v>190</v>
      </c>
      <c r="J133" s="11">
        <v>4</v>
      </c>
      <c r="K133" s="11"/>
      <c r="L133" s="11"/>
      <c r="M133" s="11">
        <v>25</v>
      </c>
      <c r="N133" s="11"/>
    </row>
    <row r="134" spans="1:14" ht="15">
      <c r="A134" s="8" t="s">
        <v>158</v>
      </c>
      <c r="B134" s="17" t="s">
        <v>238</v>
      </c>
      <c r="C134" s="10" t="s">
        <v>239</v>
      </c>
      <c r="D134" s="11">
        <v>18</v>
      </c>
      <c r="E134" s="11">
        <v>19</v>
      </c>
      <c r="F134" s="11">
        <v>19</v>
      </c>
      <c r="G134" s="11">
        <v>19</v>
      </c>
      <c r="H134" s="12">
        <f t="shared" si="8"/>
        <v>1.0555555555555556</v>
      </c>
      <c r="I134" s="11">
        <v>179</v>
      </c>
      <c r="J134" s="11">
        <v>3</v>
      </c>
      <c r="K134" s="11"/>
      <c r="L134" s="11"/>
      <c r="M134" s="11">
        <v>18</v>
      </c>
      <c r="N134" s="11"/>
    </row>
    <row r="135" spans="1:14" ht="39">
      <c r="A135" s="24"/>
      <c r="B135" s="17" t="s">
        <v>227</v>
      </c>
      <c r="C135" s="10" t="s">
        <v>240</v>
      </c>
      <c r="D135" s="11">
        <v>5</v>
      </c>
      <c r="E135" s="11">
        <v>6</v>
      </c>
      <c r="F135" s="11">
        <v>6</v>
      </c>
      <c r="G135" s="11">
        <v>5</v>
      </c>
      <c r="H135" s="12">
        <f t="shared" si="8"/>
        <v>1</v>
      </c>
      <c r="I135" s="11">
        <v>146</v>
      </c>
      <c r="J135" s="11">
        <v>1</v>
      </c>
      <c r="K135" s="11"/>
      <c r="L135" s="11"/>
      <c r="M135" s="11">
        <v>5</v>
      </c>
      <c r="N135" s="11"/>
    </row>
    <row r="136" spans="1:14" ht="15">
      <c r="A136" s="11" t="s">
        <v>168</v>
      </c>
      <c r="B136" s="17" t="s">
        <v>241</v>
      </c>
      <c r="C136" s="10" t="s">
        <v>170</v>
      </c>
      <c r="D136" s="11">
        <v>15</v>
      </c>
      <c r="E136" s="11">
        <v>15</v>
      </c>
      <c r="F136" s="11">
        <v>15</v>
      </c>
      <c r="G136" s="11">
        <v>15</v>
      </c>
      <c r="H136" s="12">
        <f t="shared" si="8"/>
        <v>1</v>
      </c>
      <c r="I136" s="11">
        <v>135</v>
      </c>
      <c r="J136" s="11">
        <v>6</v>
      </c>
      <c r="K136" s="11"/>
      <c r="L136" s="11"/>
      <c r="M136" s="11">
        <v>15</v>
      </c>
      <c r="N136" s="11"/>
    </row>
    <row r="137" spans="1:14" ht="15">
      <c r="A137" s="8" t="s">
        <v>174</v>
      </c>
      <c r="B137" s="17" t="s">
        <v>204</v>
      </c>
      <c r="C137" s="10" t="s">
        <v>242</v>
      </c>
      <c r="D137" s="11">
        <v>10</v>
      </c>
      <c r="E137" s="11">
        <v>34</v>
      </c>
      <c r="F137" s="11">
        <v>33</v>
      </c>
      <c r="G137" s="11">
        <v>31</v>
      </c>
      <c r="H137" s="12">
        <f t="shared" si="8"/>
        <v>3.1</v>
      </c>
      <c r="I137" s="11">
        <v>194</v>
      </c>
      <c r="J137" s="11">
        <v>2</v>
      </c>
      <c r="K137" s="11"/>
      <c r="L137" s="11"/>
      <c r="M137" s="15">
        <v>10</v>
      </c>
      <c r="N137" s="11">
        <v>1</v>
      </c>
    </row>
    <row r="138" spans="1:14" ht="15">
      <c r="A138" s="24"/>
      <c r="B138" s="17" t="s">
        <v>231</v>
      </c>
      <c r="C138" s="10" t="s">
        <v>243</v>
      </c>
      <c r="D138" s="11">
        <v>13</v>
      </c>
      <c r="E138" s="11">
        <v>30</v>
      </c>
      <c r="F138" s="11">
        <v>30</v>
      </c>
      <c r="G138" s="11">
        <v>21</v>
      </c>
      <c r="H138" s="12">
        <f t="shared" si="8"/>
        <v>1.6153846153846154</v>
      </c>
      <c r="I138" s="11">
        <v>175</v>
      </c>
      <c r="J138" s="11"/>
      <c r="K138" s="11"/>
      <c r="L138" s="11"/>
      <c r="M138" s="11">
        <v>13</v>
      </c>
      <c r="N138" s="11">
        <v>3</v>
      </c>
    </row>
    <row r="139" spans="1:14" ht="15">
      <c r="A139" s="11" t="s">
        <v>178</v>
      </c>
      <c r="B139" s="17" t="s">
        <v>244</v>
      </c>
      <c r="C139" s="10" t="s">
        <v>196</v>
      </c>
      <c r="D139" s="11">
        <v>18</v>
      </c>
      <c r="E139" s="11">
        <v>27</v>
      </c>
      <c r="F139" s="11">
        <v>26</v>
      </c>
      <c r="G139" s="11">
        <v>25</v>
      </c>
      <c r="H139" s="12">
        <f t="shared" si="8"/>
        <v>1.3888888888888888</v>
      </c>
      <c r="I139" s="11">
        <v>152</v>
      </c>
      <c r="J139" s="11">
        <v>2</v>
      </c>
      <c r="K139" s="11"/>
      <c r="L139" s="11"/>
      <c r="M139" s="11">
        <v>18</v>
      </c>
      <c r="N139" s="11"/>
    </row>
    <row r="140" spans="1:14" ht="12.75">
      <c r="A140" s="11" t="s">
        <v>245</v>
      </c>
      <c r="B140" s="11" t="s">
        <v>208</v>
      </c>
      <c r="C140" s="10" t="s">
        <v>246</v>
      </c>
      <c r="D140" s="11"/>
      <c r="E140" s="11">
        <v>2</v>
      </c>
      <c r="F140" s="11">
        <v>0</v>
      </c>
      <c r="G140" s="11">
        <v>2</v>
      </c>
      <c r="H140" s="12"/>
      <c r="I140" s="11"/>
      <c r="J140" s="11">
        <v>1</v>
      </c>
      <c r="K140" s="11"/>
      <c r="L140" s="11"/>
      <c r="M140" s="11">
        <v>2</v>
      </c>
      <c r="N140" s="11">
        <v>2</v>
      </c>
    </row>
    <row r="141" spans="1:14" ht="25.5">
      <c r="A141" s="11" t="s">
        <v>247</v>
      </c>
      <c r="B141" s="11" t="s">
        <v>208</v>
      </c>
      <c r="C141" s="10" t="s">
        <v>248</v>
      </c>
      <c r="D141" s="11"/>
      <c r="E141" s="11">
        <v>1</v>
      </c>
      <c r="F141" s="11">
        <v>0</v>
      </c>
      <c r="G141" s="11">
        <v>1</v>
      </c>
      <c r="H141" s="12"/>
      <c r="I141" s="11"/>
      <c r="J141" s="11"/>
      <c r="K141" s="11"/>
      <c r="L141" s="11"/>
      <c r="M141" s="11">
        <v>1</v>
      </c>
      <c r="N141" s="11"/>
    </row>
    <row r="142" spans="1:14" ht="15">
      <c r="A142" s="33" t="s">
        <v>192</v>
      </c>
      <c r="B142" s="17" t="s">
        <v>231</v>
      </c>
      <c r="C142" s="34" t="s">
        <v>176</v>
      </c>
      <c r="D142" s="35"/>
      <c r="E142" s="35">
        <f>SUM(E140:E141)</f>
        <v>3</v>
      </c>
      <c r="F142" s="35"/>
      <c r="G142" s="35">
        <f>SUM(G140:G141)</f>
        <v>3</v>
      </c>
      <c r="H142" s="35"/>
      <c r="I142" s="35">
        <v>107</v>
      </c>
      <c r="J142" s="35">
        <f>SUM(J140:J141)</f>
        <v>1</v>
      </c>
      <c r="K142" s="35"/>
      <c r="L142" s="35"/>
      <c r="M142" s="35">
        <f>SUM(M140:M141)</f>
        <v>3</v>
      </c>
      <c r="N142" s="35">
        <f>SUM(N140:N141)</f>
        <v>2</v>
      </c>
    </row>
    <row r="143" spans="1:14" ht="15">
      <c r="A143" s="36"/>
      <c r="B143" s="17" t="s">
        <v>244</v>
      </c>
      <c r="C143" s="10" t="s">
        <v>180</v>
      </c>
      <c r="D143" s="11"/>
      <c r="E143" s="11">
        <v>1</v>
      </c>
      <c r="F143" s="11"/>
      <c r="G143" s="11"/>
      <c r="H143" s="12"/>
      <c r="I143" s="11"/>
      <c r="J143" s="11"/>
      <c r="K143" s="11"/>
      <c r="L143" s="11"/>
      <c r="M143" s="11"/>
      <c r="N143" s="11"/>
    </row>
    <row r="144" spans="1:16" ht="12.75">
      <c r="A144" s="11"/>
      <c r="B144" s="11"/>
      <c r="C144" s="11"/>
      <c r="D144" s="14">
        <f>SUM(D100:D143)</f>
        <v>543</v>
      </c>
      <c r="E144" s="14">
        <f>SUM(E100:E143)</f>
        <v>750</v>
      </c>
      <c r="F144" s="14">
        <f>SUM(F100:F143)</f>
        <v>726</v>
      </c>
      <c r="G144" s="14">
        <f>SUM(G100:G143)</f>
        <v>671</v>
      </c>
      <c r="H144" s="14"/>
      <c r="I144" s="14"/>
      <c r="J144" s="14">
        <f>SUM(J100:J143)</f>
        <v>127</v>
      </c>
      <c r="K144" s="14">
        <f>SUM(K100:K143)</f>
        <v>2</v>
      </c>
      <c r="L144" s="14"/>
      <c r="M144" s="14">
        <f>SUM(M100:M143)</f>
        <v>549</v>
      </c>
      <c r="N144" s="14">
        <f>SUM(N100:N143)</f>
        <v>24</v>
      </c>
      <c r="O144" s="37"/>
      <c r="P144" s="38"/>
    </row>
    <row r="145" ht="12.75">
      <c r="A145" s="25"/>
    </row>
  </sheetData>
  <mergeCells count="34">
    <mergeCell ref="A107:A110"/>
    <mergeCell ref="A112:A113"/>
    <mergeCell ref="A78:A79"/>
    <mergeCell ref="A80:A84"/>
    <mergeCell ref="A85:A88"/>
    <mergeCell ref="A100:A106"/>
    <mergeCell ref="B94:P94"/>
    <mergeCell ref="A46:A50"/>
    <mergeCell ref="A51:A55"/>
    <mergeCell ref="A56:A58"/>
    <mergeCell ref="A59:A63"/>
    <mergeCell ref="A64:A67"/>
    <mergeCell ref="A68:A69"/>
    <mergeCell ref="A70:A71"/>
    <mergeCell ref="A72:A74"/>
    <mergeCell ref="A75:A76"/>
    <mergeCell ref="A29:A33"/>
    <mergeCell ref="A35:A39"/>
    <mergeCell ref="A40:A42"/>
    <mergeCell ref="A43:A45"/>
    <mergeCell ref="A4:A10"/>
    <mergeCell ref="A11:A14"/>
    <mergeCell ref="A15:A24"/>
    <mergeCell ref="A25:A28"/>
    <mergeCell ref="A114:A115"/>
    <mergeCell ref="A117:A119"/>
    <mergeCell ref="A121:A122"/>
    <mergeCell ref="A124:A125"/>
    <mergeCell ref="A137:A138"/>
    <mergeCell ref="A142:A143"/>
    <mergeCell ref="A126:A127"/>
    <mergeCell ref="A128:A131"/>
    <mergeCell ref="A132:A133"/>
    <mergeCell ref="A134:A135"/>
  </mergeCells>
  <printOptions/>
  <pageMargins left="0.38" right="0.22" top="0.34" bottom="0.31" header="0.29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Игнатенко</dc:creator>
  <cp:keywords/>
  <dc:description/>
  <cp:lastModifiedBy>X</cp:lastModifiedBy>
  <dcterms:created xsi:type="dcterms:W3CDTF">2014-04-08T03:58:26Z</dcterms:created>
  <dcterms:modified xsi:type="dcterms:W3CDTF">2014-04-08T04:05:07Z</dcterms:modified>
  <cp:category/>
  <cp:version/>
  <cp:contentType/>
  <cp:contentStatus/>
</cp:coreProperties>
</file>